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mccivil-my.sharepoint.com/personal/kanri02_smccivil_onmicrosoft_com/Documents/管理部共有/【〇】経理関係/インボイス制度/請求書フォーム/"/>
    </mc:Choice>
  </mc:AlternateContent>
  <xr:revisionPtr revIDLastSave="205" documentId="8_{5E6EB908-83F2-40E5-A276-53D0C302C470}" xr6:coauthVersionLast="47" xr6:coauthVersionMax="47" xr10:uidLastSave="{43EDF3E9-CB12-4601-A9B0-096CBA6D7394}"/>
  <bookViews>
    <workbookView xWindow="-120" yWindow="-120" windowWidth="29040" windowHeight="15840" xr2:uid="{00000000-000D-0000-FFFF-FFFF00000000}"/>
  </bookViews>
  <sheets>
    <sheet name="請求書" sheetId="1" r:id="rId1"/>
    <sheet name="請求内訳書" sheetId="2" r:id="rId2"/>
    <sheet name="記載例(請求書)" sheetId="6" r:id="rId3"/>
    <sheet name="記載例（請求内訳書）" sheetId="8" r:id="rId4"/>
  </sheets>
  <definedNames>
    <definedName name="_xlnm.Print_Area" localSheetId="2">'記載例(請求書)'!$A$1:$P$41</definedName>
    <definedName name="_xlnm.Print_Area" localSheetId="3">'記載例（請求内訳書）'!$A$1:$P$31</definedName>
    <definedName name="_xlnm.Print_Area" localSheetId="0">請求書!$A$1:$P$41</definedName>
    <definedName name="_xlnm.Print_Area" localSheetId="1">請求内訳書!$A$1:$P$31</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8" l="1"/>
  <c r="N36" i="6"/>
  <c r="N35" i="6"/>
  <c r="N34" i="6"/>
  <c r="N32" i="6"/>
  <c r="N33" i="6" s="1"/>
  <c r="K30" i="6"/>
  <c r="I30" i="6"/>
  <c r="K29" i="6"/>
  <c r="K31" i="6" s="1"/>
  <c r="B7" i="6" s="1"/>
  <c r="I29" i="6"/>
  <c r="N28" i="6"/>
  <c r="M28" i="6"/>
  <c r="L28" i="6"/>
  <c r="G28" i="6"/>
  <c r="O28" i="6" s="1"/>
  <c r="M27" i="6"/>
  <c r="L27" i="6"/>
  <c r="N27" i="6" s="1"/>
  <c r="G27" i="6"/>
  <c r="O27" i="6" s="1"/>
  <c r="O26" i="6"/>
  <c r="M26" i="6"/>
  <c r="L26" i="6"/>
  <c r="N26" i="6" s="1"/>
  <c r="G26" i="6"/>
  <c r="M25" i="6"/>
  <c r="L25" i="6"/>
  <c r="N25" i="6" s="1"/>
  <c r="G25" i="6"/>
  <c r="O25" i="6" s="1"/>
  <c r="N24" i="6"/>
  <c r="M24" i="6"/>
  <c r="O24" i="6" s="1"/>
  <c r="L24" i="6"/>
  <c r="G24" i="6"/>
  <c r="O23" i="6"/>
  <c r="M23" i="6"/>
  <c r="L23" i="6"/>
  <c r="N23" i="6" s="1"/>
  <c r="G23" i="6"/>
  <c r="M22" i="6"/>
  <c r="L22" i="6"/>
  <c r="N22" i="6" s="1"/>
  <c r="G22" i="6"/>
  <c r="O22" i="6" s="1"/>
  <c r="M21" i="6"/>
  <c r="L21" i="6"/>
  <c r="N21" i="6" s="1"/>
  <c r="G21" i="6"/>
  <c r="O21" i="6" s="1"/>
  <c r="O20" i="6"/>
  <c r="M20" i="6"/>
  <c r="L20" i="6"/>
  <c r="N20" i="6" s="1"/>
  <c r="G20" i="6"/>
  <c r="O19" i="6"/>
  <c r="N19" i="6"/>
  <c r="M19" i="6"/>
  <c r="L19" i="6"/>
  <c r="G19" i="6"/>
  <c r="M18" i="6"/>
  <c r="O18" i="6" s="1"/>
  <c r="L18" i="6"/>
  <c r="N18" i="6" s="1"/>
  <c r="G18" i="6"/>
  <c r="M17" i="6"/>
  <c r="O17" i="6" s="1"/>
  <c r="L17" i="6"/>
  <c r="N17" i="6" s="1"/>
  <c r="G17" i="6"/>
  <c r="N16" i="6"/>
  <c r="M16" i="6"/>
  <c r="L16" i="6"/>
  <c r="G16" i="6"/>
  <c r="O16" i="6" s="1"/>
  <c r="M15" i="6"/>
  <c r="L15" i="6"/>
  <c r="N15" i="6" s="1"/>
  <c r="G15" i="6"/>
  <c r="M14" i="6"/>
  <c r="M29" i="6" s="1"/>
  <c r="L14" i="6"/>
  <c r="N14" i="6" s="1"/>
  <c r="G14" i="6"/>
  <c r="G14" i="1"/>
  <c r="N33" i="1"/>
  <c r="N36" i="1"/>
  <c r="N34" i="1"/>
  <c r="N35" i="1" s="1"/>
  <c r="N32" i="1"/>
  <c r="K30" i="1"/>
  <c r="I30" i="1"/>
  <c r="K29" i="1"/>
  <c r="I29" i="1"/>
  <c r="M22" i="1"/>
  <c r="L22" i="1"/>
  <c r="N22" i="1" s="1"/>
  <c r="G22" i="1"/>
  <c r="O22" i="1" s="1"/>
  <c r="M21" i="1"/>
  <c r="L21" i="1"/>
  <c r="N21" i="1" s="1"/>
  <c r="G21" i="1"/>
  <c r="O21" i="1" s="1"/>
  <c r="M20" i="1"/>
  <c r="L20" i="1"/>
  <c r="N20" i="1" s="1"/>
  <c r="G20" i="1"/>
  <c r="O20" i="1" s="1"/>
  <c r="O15" i="6" l="1"/>
  <c r="O14" i="6"/>
  <c r="I31" i="6"/>
  <c r="M30" i="6"/>
  <c r="M31" i="6" s="1"/>
  <c r="N37" i="6" s="1"/>
  <c r="G30" i="6"/>
  <c r="O29" i="6"/>
  <c r="O30" i="6"/>
  <c r="O33" i="6" s="1"/>
  <c r="G29" i="6"/>
  <c r="G31" i="6" l="1"/>
  <c r="H10" i="6" s="1"/>
  <c r="O31" i="6"/>
  <c r="N38" i="6" s="1"/>
  <c r="K31" i="1"/>
  <c r="I31" i="1"/>
  <c r="O35" i="6" l="1"/>
  <c r="M3" i="2"/>
  <c r="H3" i="2"/>
  <c r="B3" i="2"/>
  <c r="M26" i="1" l="1"/>
  <c r="L26" i="1"/>
  <c r="N26" i="1" s="1"/>
  <c r="G26" i="1"/>
  <c r="M25" i="1"/>
  <c r="L25" i="1"/>
  <c r="N25" i="1" s="1"/>
  <c r="G25" i="1"/>
  <c r="M27" i="1"/>
  <c r="L27" i="1"/>
  <c r="N27" i="1" s="1"/>
  <c r="G27" i="1"/>
  <c r="M14" i="1"/>
  <c r="L14" i="1"/>
  <c r="N14" i="1" s="1"/>
  <c r="M15" i="1"/>
  <c r="M16" i="1"/>
  <c r="M17" i="1"/>
  <c r="M18" i="1"/>
  <c r="M19" i="1"/>
  <c r="M23" i="1"/>
  <c r="M24" i="1"/>
  <c r="M28" i="1"/>
  <c r="L15" i="1"/>
  <c r="L16" i="1"/>
  <c r="L17" i="1"/>
  <c r="L18" i="1"/>
  <c r="N18" i="1" s="1"/>
  <c r="L19" i="1"/>
  <c r="N19" i="1" s="1"/>
  <c r="L23" i="1"/>
  <c r="N23" i="1" s="1"/>
  <c r="L24" i="1"/>
  <c r="N24" i="1" s="1"/>
  <c r="L28" i="1"/>
  <c r="N28" i="1" s="1"/>
  <c r="G16" i="1"/>
  <c r="G17" i="1"/>
  <c r="G18" i="1"/>
  <c r="G19" i="1"/>
  <c r="G23" i="1"/>
  <c r="G24" i="1"/>
  <c r="G28" i="1"/>
  <c r="G15" i="1"/>
  <c r="G30" i="1" l="1"/>
  <c r="G29" i="1"/>
  <c r="M29" i="1"/>
  <c r="M30" i="1"/>
  <c r="N17" i="1"/>
  <c r="N16" i="1"/>
  <c r="N15" i="1"/>
  <c r="O26" i="1"/>
  <c r="O27" i="1"/>
  <c r="O25" i="1"/>
  <c r="O14" i="1"/>
  <c r="G31" i="1" l="1"/>
  <c r="G10" i="1" s="1"/>
  <c r="M31" i="1"/>
  <c r="N37" i="1" s="1"/>
  <c r="B7" i="1"/>
  <c r="O19" i="1" l="1"/>
  <c r="O23" i="1"/>
  <c r="O28" i="1" l="1"/>
  <c r="O16" i="1"/>
  <c r="O24" i="1"/>
  <c r="O17" i="1"/>
  <c r="O18" i="1"/>
  <c r="O15" i="1" l="1"/>
  <c r="O30" i="1" s="1"/>
  <c r="O29" i="1" l="1"/>
  <c r="O33" i="1" s="1"/>
  <c r="O31" i="1" l="1"/>
  <c r="O35" i="1" s="1"/>
  <c r="N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t-itoh</author>
  </authors>
  <commentList>
    <comment ref="M3" authorId="0" shapeId="0" xr:uid="{6F084895-69BB-4CC0-AE1E-18C3F3CB59C8}">
      <text>
        <r>
          <rPr>
            <b/>
            <sz val="14"/>
            <color indexed="81"/>
            <rFont val="MS P ゴシック"/>
            <family val="3"/>
            <charset val="128"/>
          </rPr>
          <t>適格請求書発行事業者登録番号の記載をお忘れなく</t>
        </r>
      </text>
    </comment>
    <comment ref="G8" authorId="0" shapeId="0" xr:uid="{124CBAE0-94A2-4CF0-B4B3-74BF4EA70691}">
      <text>
        <r>
          <rPr>
            <b/>
            <sz val="14"/>
            <color indexed="81"/>
            <rFont val="MS P ゴシック"/>
            <family val="3"/>
            <charset val="128"/>
          </rPr>
          <t>注文番号がない場合は任意の番号を必ず入力して下さい。</t>
        </r>
      </text>
    </comment>
    <comment ref="C9" authorId="0" shapeId="0" xr:uid="{B388B8C9-DA37-4D76-8367-4BBF5A6640E3}">
      <text>
        <r>
          <rPr>
            <b/>
            <sz val="14"/>
            <color indexed="81"/>
            <rFont val="MS P ゴシック"/>
            <family val="3"/>
            <charset val="128"/>
          </rPr>
          <t>背景が薄い黄色の箇所を入力して下さい。</t>
        </r>
      </text>
    </comment>
    <comment ref="J15" authorId="0" shapeId="0" xr:uid="{BB2CEEF7-0AB4-410F-A35F-7BBD05288C5C}">
      <text>
        <r>
          <rPr>
            <b/>
            <sz val="14"/>
            <color indexed="81"/>
            <rFont val="MS P ゴシック"/>
            <family val="3"/>
            <charset val="128"/>
          </rPr>
          <t>数量が特定できる場合は記入お願いします。</t>
        </r>
      </text>
    </comment>
    <comment ref="C16" authorId="0" shapeId="0" xr:uid="{79AD404F-C577-44B4-919C-E1EBB0916A74}">
      <text>
        <r>
          <rPr>
            <b/>
            <sz val="14"/>
            <color indexed="81"/>
            <rFont val="MS P ゴシック"/>
            <family val="3"/>
            <charset val="128"/>
          </rPr>
          <t>貴社の内訳書を別途添付する場合、
赤文字のように相互の関連が明確となる番号や文字列を必ず記載してください。
※インボイスの記載ルールとなります。</t>
        </r>
      </text>
    </comment>
    <comment ref="E16" authorId="0" shapeId="0" xr:uid="{6485BA2A-C9B2-407C-B607-53A55F39BADE}">
      <text>
        <r>
          <rPr>
            <b/>
            <sz val="14"/>
            <color indexed="81"/>
            <rFont val="MS P ゴシック"/>
            <family val="3"/>
            <charset val="128"/>
          </rPr>
          <t>内訳書を添付する場合は、
「数量：1」
「単位：式」
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t-itoh</author>
  </authors>
  <commentList>
    <comment ref="P8" authorId="0" shapeId="0" xr:uid="{76F0A22E-8140-4C9F-90AB-2D7C24EEE7BE}">
      <text>
        <r>
          <rPr>
            <b/>
            <sz val="14"/>
            <color indexed="81"/>
            <rFont val="MS P ゴシック"/>
            <family val="3"/>
            <charset val="128"/>
          </rPr>
          <t>必ず税区分を選択して下さい</t>
        </r>
      </text>
    </comment>
  </commentList>
</comments>
</file>

<file path=xl/sharedStrings.xml><?xml version="1.0" encoding="utf-8"?>
<sst xmlns="http://schemas.openxmlformats.org/spreadsheetml/2006/main" count="202" uniqueCount="71">
  <si>
    <t xml:space="preserve">  金</t>
  </si>
  <si>
    <t>　(注)※の箇所は記入不要</t>
  </si>
  <si>
    <t>※</t>
  </si>
  <si>
    <t>工種</t>
  </si>
  <si>
    <t>項目</t>
  </si>
  <si>
    <t>摘　　　　要（品 名 等）</t>
  </si>
  <si>
    <t>数量</t>
  </si>
  <si>
    <t>単位</t>
  </si>
  <si>
    <t>単価</t>
  </si>
  <si>
    <t>金額</t>
  </si>
  <si>
    <t>(工事期間)自：</t>
  </si>
  <si>
    <t>　　　　　至：</t>
  </si>
  <si>
    <t>　　 年 　　月　 　日</t>
  </si>
  <si>
    <t>取引先ｺ-ﾄﾞ</t>
  </si>
  <si>
    <t>代表者名</t>
  </si>
  <si>
    <t>今回迄の出来高累計(D)=(B+C)</t>
  </si>
  <si>
    <t>（１号用紙）</t>
  </si>
  <si>
    <t>契　約　金　額 (A)</t>
    <phoneticPr fontId="7"/>
  </si>
  <si>
    <t>前回迄の出来高累計 (B)</t>
    <phoneticPr fontId="7"/>
  </si>
  <si>
    <t>今回の出来高 (C)</t>
    <phoneticPr fontId="7"/>
  </si>
  <si>
    <t>差引出来高残高 (A-D)</t>
    <phoneticPr fontId="7"/>
  </si>
  <si>
    <t>（２号用紙）</t>
  </si>
  <si>
    <t>住所</t>
    <phoneticPr fontId="7"/>
  </si>
  <si>
    <t>社名</t>
    <phoneticPr fontId="7"/>
  </si>
  <si>
    <t>電話</t>
    <phoneticPr fontId="7"/>
  </si>
  <si>
    <t>上記のとおり請求します。</t>
    <phoneticPr fontId="7"/>
  </si>
  <si>
    <t>消費税</t>
    <rPh sb="0" eb="3">
      <t>ショウヒゼイ</t>
    </rPh>
    <phoneticPr fontId="7"/>
  </si>
  <si>
    <t xml:space="preserve"> 　請　　求　　書  </t>
    <phoneticPr fontId="7"/>
  </si>
  <si>
    <t>適格請求書発行事業者登録番号</t>
    <phoneticPr fontId="7"/>
  </si>
  <si>
    <t>合　　計</t>
    <rPh sb="0" eb="1">
      <t>ゴウ</t>
    </rPh>
    <rPh sb="3" eb="4">
      <t>ケイ</t>
    </rPh>
    <phoneticPr fontId="7"/>
  </si>
  <si>
    <t>10％対象今回出来高金額</t>
    <rPh sb="3" eb="5">
      <t>タイショウ</t>
    </rPh>
    <phoneticPr fontId="7"/>
  </si>
  <si>
    <t>非・不課税今回出来高金額</t>
    <rPh sb="0" eb="1">
      <t>ヒ</t>
    </rPh>
    <rPh sb="2" eb="5">
      <t>フカゼイ</t>
    </rPh>
    <phoneticPr fontId="7"/>
  </si>
  <si>
    <t>累計出来高金額(消費税込)</t>
    <phoneticPr fontId="7"/>
  </si>
  <si>
    <t>差引出来高残額(消費税込)</t>
    <phoneticPr fontId="7"/>
  </si>
  <si>
    <t>＊ 軽減税率対象</t>
    <rPh sb="2" eb="4">
      <t>ケイゲン</t>
    </rPh>
    <rPh sb="4" eb="6">
      <t>ゼイリツ</t>
    </rPh>
    <rPh sb="6" eb="8">
      <t>タイショウ</t>
    </rPh>
    <phoneticPr fontId="7"/>
  </si>
  <si>
    <t>税区分</t>
    <rPh sb="0" eb="3">
      <t>ゼイクブン</t>
    </rPh>
    <phoneticPr fontId="7"/>
  </si>
  <si>
    <t>非課税</t>
  </si>
  <si>
    <t>軽減8%</t>
  </si>
  <si>
    <t>今回迄の出来高累計(D)=(B+C)</t>
    <phoneticPr fontId="7"/>
  </si>
  <si>
    <t xml:space="preserve">  取 引 先 会 社 捺 印 欄</t>
    <phoneticPr fontId="7"/>
  </si>
  <si>
    <t>請　　求　　内　　訳　　書</t>
    <phoneticPr fontId="7"/>
  </si>
  <si>
    <t>軽減8％対象今回出来高金額</t>
    <rPh sb="0" eb="2">
      <t>ケイゲン</t>
    </rPh>
    <rPh sb="4" eb="6">
      <t>タイショウ</t>
    </rPh>
    <phoneticPr fontId="7"/>
  </si>
  <si>
    <t>S M C シ ビ ル テ ク ノ ス 株 式 会 社　御　中</t>
    <rPh sb="20" eb="21">
      <t>カブ</t>
    </rPh>
    <rPh sb="22" eb="23">
      <t>シキ</t>
    </rPh>
    <rPh sb="24" eb="25">
      <t>カイ</t>
    </rPh>
    <rPh sb="26" eb="27">
      <t>シャ</t>
    </rPh>
    <phoneticPr fontId="7"/>
  </si>
  <si>
    <t>　　工事略称</t>
    <phoneticPr fontId="7"/>
  </si>
  <si>
    <t>工事略称</t>
    <phoneticPr fontId="7"/>
  </si>
  <si>
    <t>注文番号</t>
    <phoneticPr fontId="7"/>
  </si>
  <si>
    <t>西暦　　　　年 　　月　 　日</t>
    <rPh sb="0" eb="2">
      <t>セイレキ</t>
    </rPh>
    <phoneticPr fontId="7"/>
  </si>
  <si>
    <r>
      <rPr>
        <sz val="14"/>
        <color rgb="FFC00000"/>
        <rFont val="ＭＳ 明朝"/>
        <family val="1"/>
        <charset val="128"/>
      </rPr>
      <t>※</t>
    </r>
    <r>
      <rPr>
        <sz val="14"/>
        <rFont val="ＭＳ 明朝"/>
        <family val="1"/>
      </rPr>
      <t>　工事番号</t>
    </r>
    <phoneticPr fontId="7"/>
  </si>
  <si>
    <r>
      <t>　(注)</t>
    </r>
    <r>
      <rPr>
        <sz val="14"/>
        <color rgb="FFC00000"/>
        <rFont val="ＭＳ 明朝"/>
        <family val="1"/>
        <charset val="128"/>
      </rPr>
      <t>※</t>
    </r>
    <r>
      <rPr>
        <sz val="14"/>
        <rFont val="ＭＳ 明朝"/>
        <family val="1"/>
      </rPr>
      <t>の箇所は記入不要</t>
    </r>
    <phoneticPr fontId="7"/>
  </si>
  <si>
    <r>
      <rPr>
        <sz val="12"/>
        <color rgb="FFC00000"/>
        <rFont val="ＭＳ 明朝"/>
        <family val="1"/>
        <charset val="128"/>
      </rPr>
      <t>※</t>
    </r>
    <r>
      <rPr>
        <sz val="12"/>
        <rFont val="ＭＳ 明朝"/>
        <family val="1"/>
      </rPr>
      <t>責任者印欄</t>
    </r>
    <rPh sb="1" eb="4">
      <t>セキニンシャ</t>
    </rPh>
    <rPh sb="4" eb="5">
      <t>イン</t>
    </rPh>
    <rPh sb="5" eb="6">
      <t>ラン</t>
    </rPh>
    <phoneticPr fontId="7"/>
  </si>
  <si>
    <r>
      <t xml:space="preserve">  </t>
    </r>
    <r>
      <rPr>
        <sz val="12"/>
        <color rgb="FFC00000"/>
        <rFont val="ＭＳ 明朝"/>
        <family val="1"/>
        <charset val="128"/>
      </rPr>
      <t>※</t>
    </r>
    <r>
      <rPr>
        <sz val="12"/>
        <rFont val="ＭＳ 明朝"/>
        <family val="1"/>
      </rPr>
      <t xml:space="preserve">  工    事    部    検    収    印    欄</t>
    </r>
    <phoneticPr fontId="7"/>
  </si>
  <si>
    <r>
      <t xml:space="preserve"> </t>
    </r>
    <r>
      <rPr>
        <sz val="12"/>
        <color rgb="FFC00000"/>
        <rFont val="ＭＳ 明朝"/>
        <family val="1"/>
        <charset val="128"/>
      </rPr>
      <t>※</t>
    </r>
    <r>
      <rPr>
        <sz val="12"/>
        <rFont val="ＭＳ 明朝"/>
        <family val="1"/>
      </rPr>
      <t xml:space="preserve"> 作 業 所 検 収 印 欄</t>
    </r>
    <phoneticPr fontId="7"/>
  </si>
  <si>
    <t>T123456789</t>
    <phoneticPr fontId="7"/>
  </si>
  <si>
    <t>XXXXXXXX</t>
    <phoneticPr fontId="7"/>
  </si>
  <si>
    <t>個</t>
    <rPh sb="0" eb="1">
      <t>コ</t>
    </rPh>
    <phoneticPr fontId="7"/>
  </si>
  <si>
    <r>
      <t>□□工</t>
    </r>
    <r>
      <rPr>
        <sz val="14"/>
        <color rgb="FFFF0000"/>
        <rFont val="ＭＳ 明朝"/>
        <family val="1"/>
        <charset val="128"/>
      </rPr>
      <t>（納品書：No.XXXXXXXX）</t>
    </r>
    <rPh sb="4" eb="7">
      <t>ノウヒンショ</t>
    </rPh>
    <phoneticPr fontId="7"/>
  </si>
  <si>
    <r>
      <rPr>
        <sz val="12"/>
        <color rgb="FFC00000"/>
        <rFont val="ＭＳ 明朝"/>
        <family val="1"/>
        <charset val="128"/>
      </rPr>
      <t>※</t>
    </r>
    <r>
      <rPr>
        <sz val="12"/>
        <rFont val="ＭＳ 明朝"/>
        <family val="1"/>
      </rPr>
      <t xml:space="preserve"> 工務部 / 管理部検収印欄</t>
    </r>
    <rPh sb="2" eb="3">
      <t>コウ</t>
    </rPh>
    <rPh sb="3" eb="4">
      <t>ツトム</t>
    </rPh>
    <rPh sb="4" eb="5">
      <t>ブ</t>
    </rPh>
    <rPh sb="8" eb="11">
      <t>カンリブ</t>
    </rPh>
    <phoneticPr fontId="7"/>
  </si>
  <si>
    <t>小計</t>
    <rPh sb="0" eb="2">
      <t>ショウケイ</t>
    </rPh>
    <phoneticPr fontId="7"/>
  </si>
  <si>
    <t>合計</t>
    <rPh sb="0" eb="2">
      <t>ゴウケイ</t>
    </rPh>
    <phoneticPr fontId="7"/>
  </si>
  <si>
    <r>
      <rPr>
        <sz val="14"/>
        <rFont val="ＭＳ 明朝"/>
        <family val="1"/>
        <charset val="128"/>
      </rPr>
      <t>注　文　</t>
    </r>
    <r>
      <rPr>
        <sz val="14"/>
        <rFont val="ＭＳ 明朝"/>
        <family val="1"/>
      </rPr>
      <t>金　額 (A)</t>
    </r>
    <rPh sb="0" eb="1">
      <t>チュウ</t>
    </rPh>
    <rPh sb="2" eb="3">
      <t>ブン</t>
    </rPh>
    <phoneticPr fontId="7"/>
  </si>
  <si>
    <t>注文金額(税込)</t>
    <rPh sb="5" eb="7">
      <t>ゼイコ</t>
    </rPh>
    <phoneticPr fontId="7"/>
  </si>
  <si>
    <t>上記、請求書は正副２部をご提出願います。</t>
    <rPh sb="5" eb="6">
      <t>ショ</t>
    </rPh>
    <rPh sb="7" eb="9">
      <t>セイフク</t>
    </rPh>
    <rPh sb="10" eb="11">
      <t>ブ</t>
    </rPh>
    <rPh sb="13" eb="15">
      <t>テイシュツ</t>
    </rPh>
    <phoneticPr fontId="7"/>
  </si>
  <si>
    <t>※　上記、請求内訳は本体金額を記載のうえ、正副２部をご提出願います。</t>
    <rPh sb="21" eb="23">
      <t>セイフク</t>
    </rPh>
    <rPh sb="24" eb="25">
      <t>ブ</t>
    </rPh>
    <rPh sb="27" eb="29">
      <t>テイシュツ</t>
    </rPh>
    <phoneticPr fontId="7"/>
  </si>
  <si>
    <t>〇〇工事</t>
    <phoneticPr fontId="7"/>
  </si>
  <si>
    <t>本体金額</t>
    <rPh sb="0" eb="2">
      <t>ホンタイ</t>
    </rPh>
    <rPh sb="2" eb="4">
      <t>キンガク</t>
    </rPh>
    <phoneticPr fontId="7"/>
  </si>
  <si>
    <t>振込先：　　　　　銀行　　　　　支店　　普通・当座　口座番号：　　　　　          　　口座名義(ｶﾅ)：</t>
    <rPh sb="0" eb="3">
      <t>フリコミサキ</t>
    </rPh>
    <rPh sb="9" eb="11">
      <t>ギンコウ</t>
    </rPh>
    <rPh sb="16" eb="18">
      <t>シテン</t>
    </rPh>
    <rPh sb="20" eb="22">
      <t>フツウ</t>
    </rPh>
    <rPh sb="23" eb="25">
      <t>トウザ</t>
    </rPh>
    <rPh sb="26" eb="30">
      <t>コウザバンゴウ</t>
    </rPh>
    <rPh sb="48" eb="52">
      <t>コウザメイギ</t>
    </rPh>
    <phoneticPr fontId="7"/>
  </si>
  <si>
    <t>○○工</t>
  </si>
  <si>
    <t>△△工</t>
  </si>
  <si>
    <t>t</t>
  </si>
  <si>
    <t>式</t>
  </si>
  <si>
    <t>＊ 税区分8％は軽減税率対象</t>
    <rPh sb="2" eb="5">
      <t>ゼイクブン</t>
    </rPh>
    <rPh sb="8" eb="10">
      <t>ケイゲン</t>
    </rPh>
    <rPh sb="10" eb="12">
      <t>ゼイリツ</t>
    </rPh>
    <rPh sb="12" eb="14">
      <t>タイショウ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</si>
</sst>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411]ggge&quot;年&quot;mm&quot;月&quot;dd&quot;日&quot;;@"/>
    <numFmt numFmtId="178" formatCode="#,##0\ .00"/>
    <numFmt numFmtId="179" formatCode="&quot;請&quot;\ \ \ \ &quot;求&quot;\ \ \ \ &quot;書&quot;\ \ \ \(\ &quot;第&quot;\ ###0\ &quot;回&quot;\ \)"/>
    <numFmt numFmtId="180" formatCode="#,##0.00_ "/>
    <numFmt numFmtId="181" formatCode="#,##0_ "/>
  </numFmts>
  <fonts count="26">
    <font>
      <sz val="12"/>
      <name val="Arial"/>
      <family val="2"/>
    </font>
    <font>
      <sz val="12"/>
      <name val="ＭＳ 明朝"/>
      <family val="1"/>
    </font>
    <font>
      <sz val="14"/>
      <name val="ＭＳ 明朝"/>
      <family val="1"/>
    </font>
    <font>
      <b/>
      <sz val="24"/>
      <name val="ＭＳ 明朝"/>
      <family val="1"/>
    </font>
    <font>
      <b/>
      <sz val="18"/>
      <name val="ＭＳ 明朝"/>
      <family val="1"/>
    </font>
    <font>
      <b/>
      <sz val="12"/>
      <name val="ＭＳ 明朝"/>
      <family val="1"/>
    </font>
    <font>
      <b/>
      <sz val="14"/>
      <name val="ＭＳ 明朝"/>
      <family val="1"/>
    </font>
    <font>
      <sz val="6"/>
      <name val="ＭＳ Ｐゴシック"/>
      <family val="3"/>
      <charset val="128"/>
    </font>
    <font>
      <b/>
      <sz val="24"/>
      <name val="ＭＳ 明朝"/>
      <family val="1"/>
    </font>
    <font>
      <b/>
      <sz val="24"/>
      <name val="ＭＳ 明朝"/>
      <family val="1"/>
    </font>
    <font>
      <b/>
      <sz val="24"/>
      <name val="ＭＳ 明朝"/>
      <family val="1"/>
    </font>
    <font>
      <b/>
      <sz val="18"/>
      <name val="ＭＳ Ｐ明朝"/>
      <family val="1"/>
      <charset val="128"/>
    </font>
    <font>
      <sz val="12"/>
      <name val="ＭＳ Ｐ明朝"/>
      <family val="1"/>
      <charset val="128"/>
    </font>
    <font>
      <sz val="12"/>
      <name val="ＭＳ 明朝"/>
      <family val="1"/>
      <charset val="128"/>
    </font>
    <font>
      <sz val="9"/>
      <name val="ＭＳ 明朝"/>
      <family val="1"/>
    </font>
    <font>
      <b/>
      <sz val="12"/>
      <name val="Arial"/>
      <family val="2"/>
    </font>
    <font>
      <b/>
      <sz val="14"/>
      <name val="ＭＳ 明朝"/>
      <family val="1"/>
      <charset val="128"/>
    </font>
    <font>
      <sz val="11"/>
      <name val="ＭＳ 明朝"/>
      <family val="1"/>
      <charset val="128"/>
    </font>
    <font>
      <b/>
      <sz val="12"/>
      <name val="ＭＳ 明朝"/>
      <family val="1"/>
      <charset val="128"/>
    </font>
    <font>
      <sz val="14"/>
      <color rgb="FFC00000"/>
      <name val="ＭＳ 明朝"/>
      <family val="1"/>
      <charset val="128"/>
    </font>
    <font>
      <sz val="14"/>
      <name val="ＭＳ 明朝"/>
      <family val="1"/>
      <charset val="128"/>
    </font>
    <font>
      <sz val="14"/>
      <color rgb="FFC00000"/>
      <name val="ＭＳ 明朝"/>
      <family val="1"/>
    </font>
    <font>
      <sz val="12"/>
      <color rgb="FFC00000"/>
      <name val="ＭＳ 明朝"/>
      <family val="1"/>
      <charset val="128"/>
    </font>
    <font>
      <b/>
      <sz val="14"/>
      <color indexed="81"/>
      <name val="MS P ゴシック"/>
      <family val="3"/>
      <charset val="128"/>
    </font>
    <font>
      <sz val="14"/>
      <color rgb="FFFF0000"/>
      <name val="ＭＳ 明朝"/>
      <family val="1"/>
      <charset val="128"/>
    </font>
    <font>
      <sz val="14"/>
      <name val="Arial"/>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76">
    <border>
      <left/>
      <right/>
      <top/>
      <bottom/>
      <diagonal/>
    </border>
    <border>
      <left/>
      <right/>
      <top style="double">
        <color indexed="8"/>
      </top>
      <bottom/>
      <diagonal/>
    </border>
    <border>
      <left/>
      <right/>
      <top style="thin">
        <color indexed="8"/>
      </top>
      <bottom/>
      <diagonal/>
    </border>
    <border>
      <left style="thin">
        <color indexed="8"/>
      </left>
      <right/>
      <top/>
      <bottom/>
      <diagonal/>
    </border>
    <border>
      <left style="medium">
        <color indexed="8"/>
      </left>
      <right/>
      <top style="medium">
        <color indexed="8"/>
      </top>
      <bottom/>
      <diagonal/>
    </border>
    <border>
      <left style="thin">
        <color indexed="8"/>
      </left>
      <right/>
      <top style="medium">
        <color indexed="8"/>
      </top>
      <bottom/>
      <diagonal/>
    </border>
    <border>
      <left style="medium">
        <color indexed="8"/>
      </left>
      <right/>
      <top/>
      <bottom/>
      <diagonal/>
    </border>
    <border>
      <left style="medium">
        <color indexed="8"/>
      </left>
      <right/>
      <top style="thin">
        <color indexed="8"/>
      </top>
      <bottom/>
      <diagonal/>
    </border>
    <border>
      <left style="thin">
        <color indexed="8"/>
      </left>
      <right/>
      <top style="thin">
        <color indexed="8"/>
      </top>
      <bottom/>
      <diagonal/>
    </border>
    <border>
      <left/>
      <right/>
      <top style="medium">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right style="medium">
        <color indexed="8"/>
      </right>
      <top style="thin">
        <color indexed="8"/>
      </top>
      <bottom style="medium">
        <color indexed="8"/>
      </bottom>
      <diagonal/>
    </border>
    <border>
      <left/>
      <right/>
      <top/>
      <bottom style="thin">
        <color indexed="64"/>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8"/>
      </top>
      <bottom style="thin">
        <color indexed="8"/>
      </bottom>
      <diagonal/>
    </border>
    <border>
      <left/>
      <right/>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medium">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right/>
      <top/>
      <bottom style="double">
        <color indexed="8"/>
      </bottom>
      <diagonal/>
    </border>
    <border>
      <left style="thin">
        <color indexed="8"/>
      </left>
      <right style="thin">
        <color indexed="8"/>
      </right>
      <top style="thin">
        <color indexed="8"/>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8"/>
      </left>
      <right/>
      <top style="thin">
        <color indexed="64"/>
      </top>
      <bottom style="thin">
        <color indexed="64"/>
      </bottom>
      <diagonal/>
    </border>
    <border>
      <left/>
      <right style="thin">
        <color indexed="8"/>
      </right>
      <top style="thin">
        <color indexed="64"/>
      </top>
      <bottom style="thin">
        <color indexed="64"/>
      </bottom>
      <diagonal/>
    </border>
    <border>
      <left/>
      <right/>
      <top/>
      <bottom style="medium">
        <color indexed="8"/>
      </bottom>
      <diagonal/>
    </border>
    <border>
      <left style="medium">
        <color indexed="8"/>
      </left>
      <right/>
      <top/>
      <bottom style="medium">
        <color indexed="64"/>
      </bottom>
      <diagonal/>
    </border>
    <border>
      <left/>
      <right/>
      <top/>
      <bottom style="medium">
        <color indexed="64"/>
      </bottom>
      <diagonal/>
    </border>
    <border>
      <left style="thin">
        <color indexed="8"/>
      </left>
      <right/>
      <top/>
      <bottom style="medium">
        <color indexed="64"/>
      </bottom>
      <diagonal/>
    </border>
    <border>
      <left/>
      <right style="medium">
        <color indexed="8"/>
      </right>
      <top/>
      <bottom style="medium">
        <color indexed="64"/>
      </bottom>
      <diagonal/>
    </border>
    <border>
      <left style="medium">
        <color indexed="8"/>
      </left>
      <right/>
      <top style="medium">
        <color indexed="64"/>
      </top>
      <bottom/>
      <diagonal/>
    </border>
    <border>
      <left style="medium">
        <color indexed="8"/>
      </left>
      <right/>
      <top/>
      <bottom style="medium">
        <color indexed="8"/>
      </bottom>
      <diagonal/>
    </border>
    <border>
      <left style="thin">
        <color indexed="8"/>
      </left>
      <right/>
      <top style="thin">
        <color indexed="8"/>
      </top>
      <bottom style="medium">
        <color indexed="8"/>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left style="medium">
        <color indexed="8"/>
      </left>
      <right/>
      <top style="medium">
        <color indexed="8"/>
      </top>
      <bottom style="dotted">
        <color indexed="8"/>
      </bottom>
      <diagonal/>
    </border>
    <border>
      <left/>
      <right style="thin">
        <color indexed="8"/>
      </right>
      <top style="medium">
        <color indexed="8"/>
      </top>
      <bottom style="dotted">
        <color indexed="8"/>
      </bottom>
      <diagonal/>
    </border>
    <border>
      <left style="thin">
        <color indexed="8"/>
      </left>
      <right/>
      <top style="medium">
        <color indexed="8"/>
      </top>
      <bottom style="dotted">
        <color indexed="8"/>
      </bottom>
      <diagonal/>
    </border>
    <border>
      <left/>
      <right style="medium">
        <color indexed="8"/>
      </right>
      <top style="medium">
        <color indexed="8"/>
      </top>
      <bottom style="dotted">
        <color indexed="8"/>
      </bottom>
      <diagonal/>
    </border>
    <border>
      <left style="medium">
        <color indexed="8"/>
      </left>
      <right/>
      <top style="dotted">
        <color indexed="8"/>
      </top>
      <bottom style="thin">
        <color indexed="64"/>
      </bottom>
      <diagonal/>
    </border>
    <border>
      <left/>
      <right style="thin">
        <color indexed="8"/>
      </right>
      <top style="dotted">
        <color indexed="8"/>
      </top>
      <bottom style="thin">
        <color indexed="64"/>
      </bottom>
      <diagonal/>
    </border>
    <border>
      <left style="thin">
        <color indexed="8"/>
      </left>
      <right/>
      <top style="dotted">
        <color indexed="8"/>
      </top>
      <bottom style="thin">
        <color indexed="64"/>
      </bottom>
      <diagonal/>
    </border>
    <border>
      <left/>
      <right style="medium">
        <color indexed="8"/>
      </right>
      <top style="dotted">
        <color indexed="8"/>
      </top>
      <bottom style="thin">
        <color indexed="64"/>
      </bottom>
      <diagonal/>
    </border>
    <border>
      <left style="medium">
        <color indexed="8"/>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8"/>
      </right>
      <top style="thin">
        <color indexed="64"/>
      </top>
      <bottom style="dotted">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bottom style="medium">
        <color indexed="8"/>
      </bottom>
      <diagonal/>
    </border>
    <border>
      <left style="thin">
        <color indexed="8"/>
      </left>
      <right style="thin">
        <color auto="1"/>
      </right>
      <top style="thin">
        <color auto="1"/>
      </top>
      <bottom style="thin">
        <color auto="1"/>
      </bottom>
      <diagonal/>
    </border>
  </borders>
  <cellStyleXfs count="2">
    <xf numFmtId="0" fontId="0" fillId="0" borderId="0"/>
    <xf numFmtId="0" fontId="17" fillId="0" borderId="0"/>
  </cellStyleXfs>
  <cellXfs count="253">
    <xf numFmtId="0" fontId="0" fillId="0" borderId="0" xfId="0"/>
    <xf numFmtId="3" fontId="1" fillId="0" borderId="0" xfId="0" applyNumberFormat="1" applyFont="1"/>
    <xf numFmtId="3" fontId="1" fillId="0" borderId="0" xfId="0" applyNumberFormat="1" applyFont="1" applyAlignment="1">
      <alignment horizontal="justify"/>
    </xf>
    <xf numFmtId="3" fontId="1" fillId="0" borderId="9" xfId="0" applyNumberFormat="1" applyFont="1" applyBorder="1"/>
    <xf numFmtId="0" fontId="1" fillId="0" borderId="0" xfId="0" applyFont="1"/>
    <xf numFmtId="3" fontId="1" fillId="0" borderId="39" xfId="0" applyNumberFormat="1" applyFont="1" applyBorder="1"/>
    <xf numFmtId="0" fontId="2" fillId="0" borderId="0" xfId="0" applyFont="1"/>
    <xf numFmtId="176" fontId="1" fillId="0" borderId="0" xfId="0" applyNumberFormat="1" applyFont="1"/>
    <xf numFmtId="0" fontId="2" fillId="0" borderId="0" xfId="0" applyFont="1" applyAlignment="1">
      <alignment horizontal="center"/>
    </xf>
    <xf numFmtId="176" fontId="1" fillId="0" borderId="0" xfId="0" applyNumberFormat="1" applyFont="1" applyAlignment="1">
      <alignment horizontal="left" vertical="center" wrapText="1"/>
    </xf>
    <xf numFmtId="176" fontId="13" fillId="0" borderId="0" xfId="0" applyNumberFormat="1" applyFont="1" applyAlignment="1">
      <alignment horizontal="left" vertical="center" wrapText="1"/>
    </xf>
    <xf numFmtId="176" fontId="1" fillId="0" borderId="0" xfId="0" applyNumberFormat="1" applyFont="1" applyAlignment="1">
      <alignment horizontal="left"/>
    </xf>
    <xf numFmtId="176" fontId="2" fillId="0" borderId="0" xfId="0" applyNumberFormat="1" applyFont="1" applyAlignment="1">
      <alignment horizontal="justify"/>
    </xf>
    <xf numFmtId="0" fontId="4" fillId="0" borderId="0" xfId="0" applyFont="1"/>
    <xf numFmtId="3" fontId="1" fillId="0" borderId="0" xfId="0" applyNumberFormat="1" applyFont="1" applyAlignment="1">
      <alignment horizontal="right"/>
    </xf>
    <xf numFmtId="0" fontId="2" fillId="0" borderId="5" xfId="0" applyFont="1" applyBorder="1"/>
    <xf numFmtId="0" fontId="2" fillId="0" borderId="3" xfId="0" applyFont="1" applyBorder="1" applyAlignment="1">
      <alignment horizontal="center"/>
    </xf>
    <xf numFmtId="176" fontId="2" fillId="0" borderId="8" xfId="0" applyNumberFormat="1" applyFont="1" applyBorder="1" applyAlignment="1">
      <alignment horizontal="center"/>
    </xf>
    <xf numFmtId="0" fontId="2" fillId="0" borderId="8" xfId="0" applyFont="1" applyBorder="1" applyAlignment="1">
      <alignment horizontal="center"/>
    </xf>
    <xf numFmtId="3" fontId="2" fillId="0" borderId="8" xfId="0" applyNumberFormat="1" applyFont="1" applyBorder="1" applyAlignment="1">
      <alignment horizontal="center"/>
    </xf>
    <xf numFmtId="0" fontId="2" fillId="0" borderId="8" xfId="0" applyFont="1" applyBorder="1"/>
    <xf numFmtId="181" fontId="2" fillId="0" borderId="8" xfId="0" applyNumberFormat="1" applyFont="1" applyBorder="1"/>
    <xf numFmtId="0" fontId="1" fillId="0" borderId="6" xfId="0" applyFont="1" applyBorder="1"/>
    <xf numFmtId="0" fontId="1" fillId="0" borderId="45" xfId="0" applyFont="1" applyBorder="1"/>
    <xf numFmtId="0" fontId="1" fillId="0" borderId="39" xfId="0" applyFont="1" applyBorder="1"/>
    <xf numFmtId="176" fontId="1" fillId="0" borderId="39" xfId="0" applyNumberFormat="1" applyFont="1" applyBorder="1"/>
    <xf numFmtId="0" fontId="5" fillId="0" borderId="9" xfId="0" applyFont="1" applyBorder="1"/>
    <xf numFmtId="0" fontId="1" fillId="0" borderId="9" xfId="0" applyFont="1" applyBorder="1"/>
    <xf numFmtId="176" fontId="1" fillId="0" borderId="9" xfId="0" applyNumberFormat="1" applyFont="1" applyBorder="1"/>
    <xf numFmtId="0" fontId="6" fillId="0" borderId="0" xfId="0" applyFont="1"/>
    <xf numFmtId="180" fontId="2" fillId="0" borderId="69" xfId="0" applyNumberFormat="1" applyFont="1" applyBorder="1"/>
    <xf numFmtId="181" fontId="2" fillId="0" borderId="70" xfId="0" applyNumberFormat="1" applyFont="1" applyBorder="1"/>
    <xf numFmtId="181" fontId="2" fillId="0" borderId="69" xfId="0" applyNumberFormat="1" applyFont="1" applyBorder="1"/>
    <xf numFmtId="180" fontId="2" fillId="0" borderId="70" xfId="0" applyNumberFormat="1" applyFont="1" applyBorder="1"/>
    <xf numFmtId="181" fontId="2" fillId="0" borderId="10" xfId="0" applyNumberFormat="1" applyFont="1" applyBorder="1"/>
    <xf numFmtId="181" fontId="2" fillId="0" borderId="18" xfId="0" applyNumberFormat="1" applyFont="1" applyBorder="1"/>
    <xf numFmtId="0" fontId="2" fillId="2" borderId="8" xfId="0" applyFont="1" applyFill="1" applyBorder="1" applyProtection="1">
      <protection locked="0"/>
    </xf>
    <xf numFmtId="178" fontId="2" fillId="2" borderId="8" xfId="0" applyNumberFormat="1" applyFont="1" applyFill="1" applyBorder="1" applyProtection="1">
      <protection locked="0"/>
    </xf>
    <xf numFmtId="3" fontId="1" fillId="0" borderId="1" xfId="0" applyNumberFormat="1" applyFont="1" applyBorder="1"/>
    <xf numFmtId="176" fontId="1" fillId="0" borderId="1" xfId="0" applyNumberFormat="1" applyFont="1" applyBorder="1"/>
    <xf numFmtId="3" fontId="2" fillId="0" borderId="13" xfId="0" applyNumberFormat="1" applyFont="1" applyBorder="1"/>
    <xf numFmtId="0" fontId="2" fillId="0" borderId="14" xfId="0" applyFont="1" applyBorder="1"/>
    <xf numFmtId="0" fontId="2" fillId="0" borderId="15" xfId="0" applyFont="1" applyBorder="1" applyAlignment="1">
      <alignment horizontal="center"/>
    </xf>
    <xf numFmtId="0" fontId="2" fillId="0" borderId="16" xfId="0" applyFont="1" applyBorder="1"/>
    <xf numFmtId="176" fontId="2" fillId="0" borderId="8" xfId="0" applyNumberFormat="1" applyFont="1" applyBorder="1"/>
    <xf numFmtId="0" fontId="2" fillId="0" borderId="6" xfId="0" applyFont="1" applyBorder="1"/>
    <xf numFmtId="0" fontId="2" fillId="0" borderId="17" xfId="0" applyFont="1" applyBorder="1"/>
    <xf numFmtId="9" fontId="17" fillId="2" borderId="49" xfId="1" applyNumberFormat="1" applyFill="1" applyBorder="1" applyAlignment="1" applyProtection="1">
      <alignment horizontal="center"/>
      <protection locked="0"/>
    </xf>
    <xf numFmtId="0" fontId="16" fillId="0" borderId="8" xfId="0" applyFont="1" applyBorder="1" applyAlignment="1">
      <alignment horizontal="right"/>
    </xf>
    <xf numFmtId="0" fontId="2" fillId="0" borderId="5" xfId="0" applyFont="1" applyBorder="1" applyProtection="1">
      <protection locked="0"/>
    </xf>
    <xf numFmtId="180" fontId="2" fillId="0" borderId="5" xfId="0" applyNumberFormat="1" applyFont="1" applyBorder="1" applyProtection="1">
      <protection locked="0"/>
    </xf>
    <xf numFmtId="181" fontId="2" fillId="0" borderId="5" xfId="0" applyNumberFormat="1" applyFont="1" applyBorder="1" applyProtection="1">
      <protection locked="0"/>
    </xf>
    <xf numFmtId="9" fontId="17" fillId="0" borderId="71" xfId="1" applyNumberFormat="1" applyBorder="1" applyAlignment="1" applyProtection="1">
      <alignment horizontal="center"/>
      <protection locked="0"/>
    </xf>
    <xf numFmtId="0" fontId="2" fillId="0" borderId="8" xfId="0" applyFont="1" applyBorder="1" applyProtection="1">
      <protection locked="0"/>
    </xf>
    <xf numFmtId="180" fontId="2" fillId="0" borderId="8" xfId="0" applyNumberFormat="1" applyFont="1" applyBorder="1" applyProtection="1">
      <protection locked="0"/>
    </xf>
    <xf numFmtId="181" fontId="2" fillId="0" borderId="8" xfId="0" applyNumberFormat="1" applyFont="1" applyBorder="1" applyProtection="1">
      <protection locked="0"/>
    </xf>
    <xf numFmtId="9" fontId="17" fillId="0" borderId="72" xfId="1" applyNumberFormat="1" applyBorder="1" applyAlignment="1" applyProtection="1">
      <alignment horizontal="center"/>
      <protection locked="0"/>
    </xf>
    <xf numFmtId="9" fontId="17" fillId="0" borderId="18" xfId="1" applyNumberFormat="1" applyBorder="1" applyAlignment="1" applyProtection="1">
      <alignment horizontal="center"/>
      <protection locked="0"/>
    </xf>
    <xf numFmtId="0" fontId="2" fillId="2" borderId="66" xfId="0" applyFont="1" applyFill="1" applyBorder="1" applyProtection="1">
      <protection locked="0"/>
    </xf>
    <xf numFmtId="0" fontId="1" fillId="3" borderId="0" xfId="0" applyFont="1" applyFill="1"/>
    <xf numFmtId="176" fontId="1" fillId="3" borderId="0" xfId="0" applyNumberFormat="1" applyFont="1" applyFill="1"/>
    <xf numFmtId="3" fontId="1" fillId="3" borderId="0" xfId="0" applyNumberFormat="1" applyFont="1" applyFill="1"/>
    <xf numFmtId="3" fontId="1" fillId="3" borderId="0" xfId="0" applyNumberFormat="1" applyFont="1" applyFill="1" applyAlignment="1">
      <alignment horizontal="justify"/>
    </xf>
    <xf numFmtId="176" fontId="14" fillId="3" borderId="0" xfId="0" applyNumberFormat="1" applyFont="1" applyFill="1" applyAlignment="1">
      <alignment vertical="center" wrapText="1"/>
    </xf>
    <xf numFmtId="176" fontId="1" fillId="3" borderId="0" xfId="0" applyNumberFormat="1" applyFont="1" applyFill="1" applyAlignment="1">
      <alignment horizontal="left" vertical="center" wrapText="1"/>
    </xf>
    <xf numFmtId="176" fontId="13" fillId="3" borderId="0" xfId="0" applyNumberFormat="1" applyFont="1" applyFill="1" applyAlignment="1">
      <alignment horizontal="left" vertical="center" wrapText="1"/>
    </xf>
    <xf numFmtId="176" fontId="1" fillId="3" borderId="0" xfId="0" applyNumberFormat="1" applyFont="1" applyFill="1" applyAlignment="1">
      <alignment horizontal="left"/>
    </xf>
    <xf numFmtId="176" fontId="2" fillId="3" borderId="0" xfId="0" applyNumberFormat="1" applyFont="1" applyFill="1" applyAlignment="1">
      <alignment horizontal="center"/>
    </xf>
    <xf numFmtId="0" fontId="5" fillId="3" borderId="0" xfId="0" applyFont="1" applyFill="1"/>
    <xf numFmtId="176" fontId="2" fillId="3" borderId="0" xfId="0" applyNumberFormat="1" applyFont="1" applyFill="1" applyAlignment="1">
      <alignment horizontal="justify"/>
    </xf>
    <xf numFmtId="0" fontId="4" fillId="3" borderId="0" xfId="0" applyFont="1" applyFill="1"/>
    <xf numFmtId="3" fontId="1" fillId="3" borderId="0" xfId="0" applyNumberFormat="1" applyFont="1" applyFill="1" applyAlignment="1">
      <alignment horizontal="right"/>
    </xf>
    <xf numFmtId="0" fontId="2" fillId="3" borderId="0" xfId="0" applyFont="1" applyFill="1" applyAlignment="1">
      <alignment horizontal="distributed"/>
    </xf>
    <xf numFmtId="0" fontId="1" fillId="3" borderId="2" xfId="0" applyFont="1" applyFill="1" applyBorder="1"/>
    <xf numFmtId="0" fontId="5" fillId="3" borderId="2" xfId="0" applyFont="1" applyFill="1" applyBorder="1"/>
    <xf numFmtId="176" fontId="1" fillId="3" borderId="2" xfId="0" applyNumberFormat="1" applyFont="1" applyFill="1" applyBorder="1"/>
    <xf numFmtId="0" fontId="2" fillId="3" borderId="0" xfId="0" applyFont="1" applyFill="1"/>
    <xf numFmtId="3" fontId="2" fillId="3" borderId="0" xfId="0" applyNumberFormat="1" applyFont="1" applyFill="1" applyAlignment="1">
      <alignment horizontal="right"/>
    </xf>
    <xf numFmtId="0" fontId="2" fillId="3" borderId="13" xfId="0" applyFont="1" applyFill="1" applyBorder="1"/>
    <xf numFmtId="176" fontId="1" fillId="3" borderId="13" xfId="0" applyNumberFormat="1" applyFont="1" applyFill="1" applyBorder="1"/>
    <xf numFmtId="3" fontId="1" fillId="3" borderId="2" xfId="0" applyNumberFormat="1" applyFont="1" applyFill="1" applyBorder="1"/>
    <xf numFmtId="3" fontId="2" fillId="3" borderId="0" xfId="0" applyNumberFormat="1" applyFont="1" applyFill="1"/>
    <xf numFmtId="176" fontId="2" fillId="3" borderId="0" xfId="0" applyNumberFormat="1" applyFont="1" applyFill="1"/>
    <xf numFmtId="0" fontId="2" fillId="3" borderId="0" xfId="0" applyFont="1" applyFill="1" applyAlignment="1">
      <alignment horizontal="left"/>
    </xf>
    <xf numFmtId="3" fontId="2" fillId="3" borderId="20" xfId="0" applyNumberFormat="1" applyFont="1" applyFill="1" applyBorder="1"/>
    <xf numFmtId="3" fontId="1" fillId="3" borderId="0" xfId="0" applyNumberFormat="1" applyFont="1" applyFill="1" applyAlignment="1" applyProtection="1">
      <alignment horizontal="left" indent="1"/>
      <protection locked="0"/>
    </xf>
    <xf numFmtId="0" fontId="2" fillId="3" borderId="2" xfId="0" applyFont="1" applyFill="1" applyBorder="1"/>
    <xf numFmtId="0" fontId="21" fillId="3" borderId="4" xfId="0" applyFont="1" applyFill="1" applyBorder="1"/>
    <xf numFmtId="0" fontId="21" fillId="3" borderId="5" xfId="0" applyFont="1" applyFill="1" applyBorder="1"/>
    <xf numFmtId="0" fontId="2" fillId="3" borderId="6" xfId="0" applyFont="1" applyFill="1" applyBorder="1" applyAlignment="1">
      <alignment horizontal="center"/>
    </xf>
    <xf numFmtId="0" fontId="2" fillId="3" borderId="3" xfId="0" applyFont="1" applyFill="1" applyBorder="1" applyAlignment="1">
      <alignment horizontal="center"/>
    </xf>
    <xf numFmtId="176" fontId="2" fillId="3" borderId="8" xfId="0" applyNumberFormat="1" applyFont="1" applyFill="1" applyBorder="1" applyAlignment="1">
      <alignment horizontal="center"/>
    </xf>
    <xf numFmtId="0" fontId="2" fillId="3" borderId="8" xfId="0" applyFont="1" applyFill="1" applyBorder="1" applyAlignment="1">
      <alignment horizontal="center"/>
    </xf>
    <xf numFmtId="3" fontId="2" fillId="3" borderId="8" xfId="0" applyNumberFormat="1" applyFont="1" applyFill="1" applyBorder="1" applyAlignment="1">
      <alignment horizontal="center"/>
    </xf>
    <xf numFmtId="176" fontId="2" fillId="3" borderId="33" xfId="0" applyNumberFormat="1" applyFont="1" applyFill="1" applyBorder="1" applyAlignment="1">
      <alignment horizontal="center"/>
    </xf>
    <xf numFmtId="0" fontId="2" fillId="3" borderId="4" xfId="0" applyFont="1" applyFill="1" applyBorder="1"/>
    <xf numFmtId="0" fontId="2" fillId="3" borderId="5" xfId="0" applyFont="1" applyFill="1" applyBorder="1"/>
    <xf numFmtId="0" fontId="2" fillId="3" borderId="5" xfId="0" applyFont="1" applyFill="1" applyBorder="1" applyProtection="1">
      <protection locked="0"/>
    </xf>
    <xf numFmtId="178" fontId="2" fillId="3" borderId="21" xfId="0" applyNumberFormat="1" applyFont="1" applyFill="1" applyBorder="1" applyProtection="1">
      <protection locked="0"/>
    </xf>
    <xf numFmtId="0" fontId="2" fillId="3" borderId="21" xfId="0" applyFont="1" applyFill="1" applyBorder="1" applyProtection="1">
      <protection locked="0"/>
    </xf>
    <xf numFmtId="181" fontId="2" fillId="3" borderId="5" xfId="0" applyNumberFormat="1" applyFont="1" applyFill="1" applyBorder="1" applyProtection="1">
      <protection locked="0"/>
    </xf>
    <xf numFmtId="181" fontId="2" fillId="3" borderId="5" xfId="0" applyNumberFormat="1" applyFont="1" applyFill="1" applyBorder="1"/>
    <xf numFmtId="178" fontId="2" fillId="3" borderId="5" xfId="0" applyNumberFormat="1" applyFont="1" applyFill="1" applyBorder="1" applyProtection="1">
      <protection locked="0"/>
    </xf>
    <xf numFmtId="3" fontId="2" fillId="3" borderId="5" xfId="0" applyNumberFormat="1" applyFont="1" applyFill="1" applyBorder="1" applyProtection="1">
      <protection locked="0"/>
    </xf>
    <xf numFmtId="180" fontId="2" fillId="3" borderId="68" xfId="0" applyNumberFormat="1" applyFont="1" applyFill="1" applyBorder="1"/>
    <xf numFmtId="181" fontId="2" fillId="3" borderId="70" xfId="0" applyNumberFormat="1" applyFont="1" applyFill="1" applyBorder="1"/>
    <xf numFmtId="180" fontId="2" fillId="3" borderId="70" xfId="0" applyNumberFormat="1" applyFont="1" applyFill="1" applyBorder="1"/>
    <xf numFmtId="0" fontId="2" fillId="3" borderId="7" xfId="0" applyFont="1" applyFill="1" applyBorder="1"/>
    <xf numFmtId="0" fontId="2" fillId="3" borderId="8" xfId="0" applyFont="1" applyFill="1" applyBorder="1"/>
    <xf numFmtId="0" fontId="2" fillId="3" borderId="8" xfId="0" applyFont="1" applyFill="1" applyBorder="1" applyProtection="1">
      <protection locked="0"/>
    </xf>
    <xf numFmtId="178" fontId="2" fillId="3" borderId="66" xfId="0" applyNumberFormat="1" applyFont="1" applyFill="1" applyBorder="1" applyProtection="1">
      <protection locked="0"/>
    </xf>
    <xf numFmtId="0" fontId="2" fillId="3" borderId="66" xfId="0" applyFont="1" applyFill="1" applyBorder="1" applyProtection="1">
      <protection locked="0"/>
    </xf>
    <xf numFmtId="181" fontId="2" fillId="3" borderId="69" xfId="0" applyNumberFormat="1" applyFont="1" applyFill="1" applyBorder="1" applyProtection="1">
      <protection locked="0"/>
    </xf>
    <xf numFmtId="181" fontId="2" fillId="3" borderId="8" xfId="0" applyNumberFormat="1" applyFont="1" applyFill="1" applyBorder="1"/>
    <xf numFmtId="178" fontId="2" fillId="3" borderId="8" xfId="0" applyNumberFormat="1" applyFont="1" applyFill="1" applyBorder="1" applyProtection="1">
      <protection locked="0"/>
    </xf>
    <xf numFmtId="181" fontId="2" fillId="3" borderId="8" xfId="0" applyNumberFormat="1" applyFont="1" applyFill="1" applyBorder="1" applyProtection="1">
      <protection locked="0"/>
    </xf>
    <xf numFmtId="3" fontId="2" fillId="3" borderId="8" xfId="0" applyNumberFormat="1" applyFont="1" applyFill="1" applyBorder="1" applyProtection="1">
      <protection locked="0"/>
    </xf>
    <xf numFmtId="180" fontId="2" fillId="3" borderId="69" xfId="0" applyNumberFormat="1" applyFont="1" applyFill="1" applyBorder="1"/>
    <xf numFmtId="181" fontId="2" fillId="3" borderId="69" xfId="0" applyNumberFormat="1" applyFont="1" applyFill="1" applyBorder="1"/>
    <xf numFmtId="0" fontId="2" fillId="3" borderId="8" xfId="0" applyFont="1" applyFill="1" applyBorder="1" applyAlignment="1">
      <alignment horizontal="right"/>
    </xf>
    <xf numFmtId="178" fontId="2" fillId="3" borderId="8" xfId="0" applyNumberFormat="1" applyFont="1" applyFill="1" applyBorder="1"/>
    <xf numFmtId="3" fontId="2" fillId="3" borderId="8" xfId="0" applyNumberFormat="1" applyFont="1" applyFill="1" applyBorder="1"/>
    <xf numFmtId="180" fontId="2" fillId="3" borderId="8" xfId="0" applyNumberFormat="1" applyFont="1" applyFill="1" applyBorder="1"/>
    <xf numFmtId="181" fontId="2" fillId="3" borderId="10" xfId="0" applyNumberFormat="1" applyFont="1" applyFill="1" applyBorder="1"/>
    <xf numFmtId="0" fontId="0" fillId="3" borderId="0" xfId="0" applyFill="1"/>
    <xf numFmtId="181" fontId="2" fillId="3" borderId="18" xfId="0" applyNumberFormat="1" applyFont="1" applyFill="1" applyBorder="1"/>
    <xf numFmtId="0" fontId="1" fillId="3" borderId="6" xfId="0" applyFont="1" applyFill="1" applyBorder="1"/>
    <xf numFmtId="0" fontId="2" fillId="3" borderId="0" xfId="0" applyFont="1" applyFill="1" applyAlignment="1">
      <alignment horizontal="center"/>
    </xf>
    <xf numFmtId="0" fontId="0" fillId="3" borderId="0" xfId="0" applyFill="1" applyAlignment="1">
      <alignment horizontal="center"/>
    </xf>
    <xf numFmtId="0" fontId="2" fillId="3" borderId="3" xfId="0" applyFont="1" applyFill="1" applyBorder="1" applyAlignment="1">
      <alignment horizontal="distributed" indent="1"/>
    </xf>
    <xf numFmtId="0" fontId="0" fillId="3" borderId="0" xfId="0" applyFill="1" applyAlignment="1">
      <alignment horizontal="distributed" indent="1"/>
    </xf>
    <xf numFmtId="176" fontId="2" fillId="3" borderId="3" xfId="0" applyNumberFormat="1" applyFont="1" applyFill="1" applyBorder="1" applyAlignment="1">
      <alignment horizontal="center"/>
    </xf>
    <xf numFmtId="176" fontId="2" fillId="3" borderId="7" xfId="0" applyNumberFormat="1" applyFont="1" applyFill="1" applyBorder="1" applyAlignment="1">
      <alignment horizontal="center"/>
    </xf>
    <xf numFmtId="0" fontId="0" fillId="3" borderId="11" xfId="0" applyFill="1" applyBorder="1" applyAlignment="1">
      <alignment horizontal="center"/>
    </xf>
    <xf numFmtId="176" fontId="1" fillId="3" borderId="58" xfId="0" applyNumberFormat="1" applyFont="1" applyFill="1" applyBorder="1" applyAlignment="1">
      <alignment vertical="center"/>
    </xf>
    <xf numFmtId="0" fontId="0" fillId="3" borderId="59" xfId="0" applyFill="1" applyBorder="1" applyAlignment="1">
      <alignment vertical="center"/>
    </xf>
    <xf numFmtId="0" fontId="2" fillId="3" borderId="40" xfId="0" applyFont="1" applyFill="1" applyBorder="1" applyAlignment="1">
      <alignment horizontal="center"/>
    </xf>
    <xf numFmtId="0" fontId="2" fillId="3" borderId="41" xfId="0" applyFont="1" applyFill="1" applyBorder="1" applyAlignment="1">
      <alignment horizontal="center"/>
    </xf>
    <xf numFmtId="0" fontId="2" fillId="3" borderId="42" xfId="0" applyFont="1" applyFill="1" applyBorder="1" applyAlignment="1">
      <alignment horizontal="center"/>
    </xf>
    <xf numFmtId="0" fontId="0" fillId="3" borderId="41" xfId="0" applyFill="1" applyBorder="1" applyAlignment="1">
      <alignment horizontal="center"/>
    </xf>
    <xf numFmtId="0" fontId="2" fillId="3" borderId="42" xfId="0" applyFont="1" applyFill="1" applyBorder="1" applyAlignment="1">
      <alignment horizontal="distributed" indent="1"/>
    </xf>
    <xf numFmtId="0" fontId="0" fillId="3" borderId="41" xfId="0" applyFill="1" applyBorder="1" applyAlignment="1">
      <alignment horizontal="distributed" indent="1"/>
    </xf>
    <xf numFmtId="176" fontId="2" fillId="3" borderId="42" xfId="0" applyNumberFormat="1" applyFont="1" applyFill="1" applyBorder="1" applyAlignment="1">
      <alignment horizontal="center"/>
    </xf>
    <xf numFmtId="176" fontId="2" fillId="3" borderId="40" xfId="0" applyNumberFormat="1" applyFont="1" applyFill="1" applyBorder="1" applyAlignment="1">
      <alignment horizontal="center"/>
    </xf>
    <xf numFmtId="0" fontId="0" fillId="3" borderId="43" xfId="0" applyFill="1" applyBorder="1" applyAlignment="1">
      <alignment horizontal="center"/>
    </xf>
    <xf numFmtId="176" fontId="18" fillId="3" borderId="62" xfId="0" applyNumberFormat="1" applyFont="1" applyFill="1" applyBorder="1" applyAlignment="1">
      <alignment vertical="center"/>
    </xf>
    <xf numFmtId="0" fontId="0" fillId="3" borderId="63" xfId="0" applyFill="1" applyBorder="1" applyAlignment="1">
      <alignment vertical="center"/>
    </xf>
    <xf numFmtId="0" fontId="6" fillId="3" borderId="44" xfId="0" applyFont="1" applyFill="1" applyBorder="1"/>
    <xf numFmtId="0" fontId="2" fillId="3" borderId="0" xfId="0" applyFont="1" applyFill="1" applyAlignment="1">
      <alignment horizontal="distributed" indent="1"/>
    </xf>
    <xf numFmtId="0" fontId="16" fillId="3" borderId="6" xfId="0" applyFont="1" applyFill="1" applyBorder="1" applyAlignment="1">
      <alignment horizontal="left"/>
    </xf>
    <xf numFmtId="176" fontId="18" fillId="3" borderId="37" xfId="0" applyNumberFormat="1" applyFont="1" applyFill="1" applyBorder="1" applyAlignment="1">
      <alignment vertical="center"/>
    </xf>
    <xf numFmtId="0" fontId="0" fillId="3" borderId="38" xfId="0" applyFill="1" applyBorder="1" applyAlignment="1">
      <alignment vertical="center"/>
    </xf>
    <xf numFmtId="0" fontId="6" fillId="3" borderId="6" xfId="0" applyFont="1" applyFill="1" applyBorder="1" applyProtection="1">
      <protection locked="0"/>
    </xf>
    <xf numFmtId="0" fontId="1" fillId="3" borderId="0" xfId="0" applyFont="1" applyFill="1" applyProtection="1">
      <protection locked="0"/>
    </xf>
    <xf numFmtId="176" fontId="1" fillId="3" borderId="0" xfId="0" applyNumberFormat="1" applyFont="1" applyFill="1" applyProtection="1">
      <protection locked="0"/>
    </xf>
    <xf numFmtId="3" fontId="1" fillId="3" borderId="0" xfId="0" applyNumberFormat="1" applyFont="1" applyFill="1" applyProtection="1">
      <protection locked="0"/>
    </xf>
    <xf numFmtId="9" fontId="17" fillId="3" borderId="49" xfId="1" applyNumberFormat="1" applyFill="1" applyBorder="1" applyAlignment="1">
      <alignment horizontal="center"/>
    </xf>
    <xf numFmtId="9" fontId="17" fillId="3" borderId="50" xfId="1" applyNumberFormat="1" applyFill="1" applyBorder="1" applyAlignment="1">
      <alignment horizontal="center"/>
    </xf>
    <xf numFmtId="9" fontId="17" fillId="3" borderId="51" xfId="1" applyNumberFormat="1" applyFill="1" applyBorder="1" applyAlignment="1">
      <alignment horizontal="center"/>
    </xf>
    <xf numFmtId="0" fontId="2" fillId="3" borderId="75" xfId="0" applyFont="1" applyFill="1" applyBorder="1" applyProtection="1">
      <protection locked="0"/>
    </xf>
    <xf numFmtId="9" fontId="17" fillId="3" borderId="49" xfId="1" applyNumberFormat="1" applyFill="1" applyBorder="1" applyAlignment="1" applyProtection="1">
      <alignment horizontal="center"/>
      <protection locked="0"/>
    </xf>
    <xf numFmtId="0" fontId="1" fillId="3" borderId="47" xfId="0" applyFont="1" applyFill="1" applyBorder="1" applyAlignment="1">
      <alignment horizontal="center" vertical="center"/>
    </xf>
    <xf numFmtId="0" fontId="1" fillId="3" borderId="48" xfId="0" applyFont="1" applyFill="1" applyBorder="1" applyAlignment="1">
      <alignment horizontal="center" vertical="center"/>
    </xf>
    <xf numFmtId="0" fontId="2" fillId="3" borderId="19" xfId="0" applyFont="1" applyFill="1" applyBorder="1" applyAlignment="1">
      <alignment horizontal="center"/>
    </xf>
    <xf numFmtId="0" fontId="20" fillId="3" borderId="20" xfId="0" applyFont="1" applyFill="1" applyBorder="1" applyAlignment="1">
      <alignment horizontal="center"/>
    </xf>
    <xf numFmtId="0" fontId="2" fillId="3" borderId="20" xfId="0" applyFont="1" applyFill="1" applyBorder="1" applyAlignment="1">
      <alignment horizontal="center"/>
    </xf>
    <xf numFmtId="0" fontId="2" fillId="3" borderId="20" xfId="0" applyFont="1" applyFill="1" applyBorder="1" applyAlignment="1" applyProtection="1">
      <alignment horizontal="left" indent="1"/>
      <protection locked="0"/>
    </xf>
    <xf numFmtId="0" fontId="11" fillId="3" borderId="0" xfId="0" applyFont="1" applyFill="1"/>
    <xf numFmtId="0" fontId="12" fillId="3" borderId="0" xfId="0" applyFont="1" applyFill="1"/>
    <xf numFmtId="0" fontId="4" fillId="3" borderId="20" xfId="0" applyFont="1" applyFill="1" applyBorder="1"/>
    <xf numFmtId="0" fontId="0" fillId="3" borderId="20" xfId="0" applyFill="1" applyBorder="1"/>
    <xf numFmtId="0" fontId="2" fillId="3" borderId="26" xfId="0" applyFont="1" applyFill="1" applyBorder="1" applyAlignment="1">
      <alignment horizontal="center" vertical="center"/>
    </xf>
    <xf numFmtId="0" fontId="0" fillId="3" borderId="27" xfId="0" applyFill="1" applyBorder="1" applyAlignment="1">
      <alignment horizontal="center" vertical="center"/>
    </xf>
    <xf numFmtId="176" fontId="1" fillId="3" borderId="23" xfId="0" applyNumberFormat="1" applyFont="1" applyFill="1" applyBorder="1" applyAlignment="1">
      <alignment horizontal="center" vertical="center"/>
    </xf>
    <xf numFmtId="0" fontId="0" fillId="3" borderId="25" xfId="0" applyFill="1" applyBorder="1" applyAlignment="1">
      <alignment horizontal="center" vertical="center"/>
    </xf>
    <xf numFmtId="177" fontId="2" fillId="3" borderId="0" xfId="0" applyNumberFormat="1" applyFont="1" applyFill="1" applyAlignment="1" applyProtection="1">
      <alignment horizontal="center"/>
      <protection locked="0"/>
    </xf>
    <xf numFmtId="177" fontId="0" fillId="3" borderId="0" xfId="0" applyNumberFormat="1" applyFill="1" applyAlignment="1" applyProtection="1">
      <alignment horizontal="center"/>
      <protection locked="0"/>
    </xf>
    <xf numFmtId="0" fontId="0" fillId="3" borderId="0" xfId="0" applyFill="1" applyAlignment="1" applyProtection="1">
      <alignment horizontal="center"/>
      <protection locked="0"/>
    </xf>
    <xf numFmtId="0" fontId="13" fillId="3" borderId="23" xfId="0" applyFont="1" applyFill="1" applyBorder="1" applyAlignment="1">
      <alignment horizontal="center" vertical="center"/>
    </xf>
    <xf numFmtId="0" fontId="13" fillId="3" borderId="22" xfId="0" applyFont="1" applyFill="1" applyBorder="1" applyAlignment="1">
      <alignment horizontal="center" vertical="center"/>
    </xf>
    <xf numFmtId="0" fontId="1" fillId="3" borderId="21" xfId="0" applyFont="1" applyFill="1" applyBorder="1" applyAlignment="1">
      <alignment horizontal="center" vertical="center"/>
    </xf>
    <xf numFmtId="0" fontId="0" fillId="3" borderId="24" xfId="0" applyFill="1" applyBorder="1" applyAlignment="1">
      <alignment horizontal="center" vertical="center"/>
    </xf>
    <xf numFmtId="0" fontId="0" fillId="3" borderId="22" xfId="0" applyFill="1" applyBorder="1" applyAlignment="1">
      <alignment horizontal="center" vertical="center"/>
    </xf>
    <xf numFmtId="0" fontId="13" fillId="3" borderId="21" xfId="0" applyFont="1" applyFill="1" applyBorder="1" applyAlignment="1">
      <alignment horizontal="center" vertical="center"/>
    </xf>
    <xf numFmtId="176" fontId="1" fillId="3" borderId="21" xfId="0" applyNumberFormat="1" applyFont="1" applyFill="1" applyBorder="1" applyAlignment="1">
      <alignment horizontal="center" vertical="center"/>
    </xf>
    <xf numFmtId="176" fontId="5" fillId="3" borderId="54" xfId="0" applyNumberFormat="1" applyFont="1" applyFill="1" applyBorder="1" applyAlignment="1">
      <alignment vertical="center"/>
    </xf>
    <xf numFmtId="0" fontId="15" fillId="3" borderId="55" xfId="0" applyFont="1" applyFill="1" applyBorder="1" applyAlignment="1">
      <alignment vertical="center"/>
    </xf>
    <xf numFmtId="176" fontId="20" fillId="3" borderId="34" xfId="0" applyNumberFormat="1" applyFont="1" applyFill="1" applyBorder="1" applyAlignment="1" applyProtection="1">
      <alignment horizontal="left" vertical="center" indent="1"/>
      <protection locked="0"/>
    </xf>
    <xf numFmtId="176" fontId="20" fillId="3" borderId="36" xfId="0" applyNumberFormat="1" applyFont="1" applyFill="1" applyBorder="1" applyAlignment="1" applyProtection="1">
      <alignment horizontal="left" vertical="center" indent="1"/>
      <protection locked="0"/>
    </xf>
    <xf numFmtId="176" fontId="20" fillId="3" borderId="35" xfId="0" applyNumberFormat="1" applyFont="1" applyFill="1" applyBorder="1" applyAlignment="1" applyProtection="1">
      <alignment horizontal="left" vertical="center" indent="1"/>
      <protection locked="0"/>
    </xf>
    <xf numFmtId="176" fontId="1" fillId="3" borderId="28" xfId="0" applyNumberFormat="1" applyFont="1" applyFill="1" applyBorder="1"/>
    <xf numFmtId="0" fontId="0" fillId="3" borderId="29" xfId="0" applyFill="1" applyBorder="1"/>
    <xf numFmtId="176" fontId="1" fillId="0" borderId="30" xfId="0" applyNumberFormat="1" applyFont="1" applyBorder="1"/>
    <xf numFmtId="0" fontId="0" fillId="0" borderId="31" xfId="0" applyBorder="1"/>
    <xf numFmtId="0" fontId="2" fillId="3" borderId="34" xfId="0" applyFont="1" applyFill="1" applyBorder="1" applyAlignment="1" applyProtection="1">
      <alignment horizontal="left" vertical="center" indent="1"/>
      <protection locked="0"/>
    </xf>
    <xf numFmtId="0" fontId="25" fillId="3" borderId="36" xfId="0" applyFont="1" applyFill="1" applyBorder="1" applyAlignment="1" applyProtection="1">
      <alignment horizontal="left" vertical="center" indent="1"/>
      <protection locked="0"/>
    </xf>
    <xf numFmtId="0" fontId="25" fillId="3" borderId="35" xfId="0" applyFont="1" applyFill="1" applyBorder="1" applyAlignment="1" applyProtection="1">
      <alignment horizontal="left" vertical="center" indent="1"/>
      <protection locked="0"/>
    </xf>
    <xf numFmtId="179" fontId="3" fillId="0" borderId="32" xfId="0" applyNumberFormat="1" applyFont="1" applyBorder="1" applyAlignment="1">
      <alignment horizontal="center"/>
    </xf>
    <xf numFmtId="179" fontId="0" fillId="0" borderId="32" xfId="0" applyNumberFormat="1" applyBorder="1" applyAlignment="1">
      <alignment horizontal="center"/>
    </xf>
    <xf numFmtId="49" fontId="2" fillId="3" borderId="0" xfId="0" applyNumberFormat="1" applyFont="1" applyFill="1" applyAlignment="1" applyProtection="1">
      <alignment horizontal="left" indent="1"/>
      <protection locked="0"/>
    </xf>
    <xf numFmtId="49" fontId="0" fillId="3" borderId="0" xfId="0" applyNumberFormat="1" applyFill="1" applyAlignment="1" applyProtection="1">
      <alignment horizontal="left" indent="1"/>
      <protection locked="0"/>
    </xf>
    <xf numFmtId="3" fontId="2" fillId="3" borderId="0" xfId="0" applyNumberFormat="1" applyFont="1" applyFill="1" applyAlignment="1" applyProtection="1">
      <alignment horizontal="left" indent="1"/>
      <protection locked="0"/>
    </xf>
    <xf numFmtId="0" fontId="0" fillId="3" borderId="0" xfId="0" applyFill="1" applyAlignment="1" applyProtection="1">
      <alignment horizontal="left" indent="1"/>
      <protection locked="0"/>
    </xf>
    <xf numFmtId="176" fontId="2" fillId="3" borderId="21" xfId="0" applyNumberFormat="1" applyFont="1" applyFill="1" applyBorder="1" applyAlignment="1">
      <alignment horizontal="center"/>
    </xf>
    <xf numFmtId="0" fontId="0" fillId="3" borderId="24" xfId="0" applyFill="1" applyBorder="1" applyAlignment="1">
      <alignment horizontal="center"/>
    </xf>
    <xf numFmtId="0" fontId="0" fillId="3" borderId="22" xfId="0" applyFill="1" applyBorder="1" applyAlignment="1">
      <alignment horizontal="center"/>
    </xf>
    <xf numFmtId="0" fontId="2" fillId="3" borderId="20" xfId="0" applyFont="1" applyFill="1" applyBorder="1" applyAlignment="1" applyProtection="1">
      <alignment horizontal="center"/>
      <protection locked="0"/>
    </xf>
    <xf numFmtId="176" fontId="2" fillId="3" borderId="21" xfId="0" applyNumberFormat="1" applyFont="1" applyFill="1" applyBorder="1" applyAlignment="1">
      <alignment horizontal="center" shrinkToFit="1"/>
    </xf>
    <xf numFmtId="0" fontId="0" fillId="3" borderId="22" xfId="0" applyFill="1" applyBorder="1" applyAlignment="1">
      <alignment horizontal="center" shrinkToFit="1"/>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 fontId="3" fillId="0" borderId="32" xfId="0" applyNumberFormat="1" applyFont="1" applyBorder="1" applyAlignment="1">
      <alignment horizontal="center"/>
    </xf>
    <xf numFmtId="3" fontId="8" fillId="0" borderId="32" xfId="0" applyNumberFormat="1" applyFont="1" applyBorder="1" applyAlignment="1">
      <alignment horizontal="center"/>
    </xf>
    <xf numFmtId="3" fontId="9" fillId="0" borderId="32" xfId="0" applyNumberFormat="1" applyFont="1" applyBorder="1" applyAlignment="1">
      <alignment horizontal="center"/>
    </xf>
    <xf numFmtId="3" fontId="10" fillId="0" borderId="32" xfId="0" applyNumberFormat="1" applyFont="1" applyBorder="1" applyAlignment="1">
      <alignment horizontal="center"/>
    </xf>
    <xf numFmtId="176" fontId="2" fillId="0" borderId="21" xfId="0" applyNumberFormat="1" applyFont="1" applyBorder="1" applyAlignment="1">
      <alignment horizontal="center"/>
    </xf>
    <xf numFmtId="176" fontId="2" fillId="0" borderId="24" xfId="0" applyNumberFormat="1" applyFont="1" applyBorder="1" applyAlignment="1">
      <alignment horizontal="center"/>
    </xf>
    <xf numFmtId="176" fontId="2" fillId="0" borderId="21" xfId="0" applyNumberFormat="1" applyFont="1" applyBorder="1" applyAlignment="1">
      <alignment horizontal="center" shrinkToFit="1"/>
    </xf>
    <xf numFmtId="176" fontId="2" fillId="0" borderId="22" xfId="0" applyNumberFormat="1" applyFont="1" applyBorder="1" applyAlignment="1">
      <alignment horizontal="center" shrinkToFit="1"/>
    </xf>
    <xf numFmtId="176" fontId="2" fillId="0" borderId="22" xfId="0" applyNumberFormat="1" applyFont="1" applyBorder="1" applyAlignment="1">
      <alignment horizontal="center"/>
    </xf>
    <xf numFmtId="176" fontId="20" fillId="0" borderId="24" xfId="0" applyNumberFormat="1" applyFont="1" applyBorder="1" applyAlignment="1">
      <alignment horizontal="center"/>
    </xf>
    <xf numFmtId="176" fontId="20" fillId="0" borderId="22" xfId="0" applyNumberFormat="1" applyFont="1" applyBorder="1" applyAlignment="1">
      <alignment horizontal="center"/>
    </xf>
    <xf numFmtId="3" fontId="2" fillId="0" borderId="0" xfId="0" applyNumberFormat="1" applyFont="1" applyAlignment="1" applyProtection="1">
      <alignment horizontal="center"/>
      <protection locked="0"/>
    </xf>
    <xf numFmtId="0" fontId="2" fillId="0" borderId="13" xfId="0" applyFont="1" applyBorder="1" applyAlignment="1" applyProtection="1">
      <alignment horizontal="left"/>
      <protection locked="0"/>
    </xf>
    <xf numFmtId="181" fontId="1" fillId="0" borderId="46" xfId="0" applyNumberFormat="1" applyFont="1" applyBorder="1" applyAlignment="1">
      <alignment horizontal="right"/>
    </xf>
    <xf numFmtId="181" fontId="1" fillId="0" borderId="12" xfId="0" applyNumberFormat="1" applyFont="1" applyBorder="1" applyAlignment="1">
      <alignment horizontal="right"/>
    </xf>
    <xf numFmtId="181" fontId="1" fillId="3" borderId="60" xfId="0" applyNumberFormat="1" applyFont="1" applyFill="1" applyBorder="1" applyAlignment="1">
      <alignment horizontal="right"/>
    </xf>
    <xf numFmtId="181" fontId="1" fillId="3" borderId="61" xfId="0" applyNumberFormat="1" applyFont="1" applyFill="1" applyBorder="1" applyAlignment="1">
      <alignment horizontal="right"/>
    </xf>
    <xf numFmtId="181" fontId="1" fillId="3" borderId="64" xfId="0" applyNumberFormat="1" applyFont="1" applyFill="1" applyBorder="1" applyAlignment="1">
      <alignment horizontal="right"/>
    </xf>
    <xf numFmtId="181" fontId="1" fillId="3" borderId="65" xfId="0" applyNumberFormat="1" applyFont="1" applyFill="1" applyBorder="1" applyAlignment="1">
      <alignment horizontal="right"/>
    </xf>
    <xf numFmtId="181" fontId="1" fillId="3" borderId="52" xfId="0" applyNumberFormat="1" applyFont="1" applyFill="1" applyBorder="1" applyAlignment="1">
      <alignment horizontal="right"/>
    </xf>
    <xf numFmtId="181" fontId="1" fillId="3" borderId="53" xfId="0" applyNumberFormat="1" applyFont="1" applyFill="1" applyBorder="1" applyAlignment="1">
      <alignment horizontal="right"/>
    </xf>
    <xf numFmtId="181" fontId="1" fillId="3" borderId="66" xfId="0" applyNumberFormat="1" applyFont="1" applyFill="1" applyBorder="1" applyAlignment="1">
      <alignment horizontal="right"/>
    </xf>
    <xf numFmtId="181" fontId="1" fillId="3" borderId="67" xfId="0" applyNumberFormat="1" applyFont="1" applyFill="1" applyBorder="1" applyAlignment="1">
      <alignment horizontal="right"/>
    </xf>
    <xf numFmtId="181" fontId="1" fillId="3" borderId="56" xfId="0" applyNumberFormat="1" applyFont="1" applyFill="1" applyBorder="1" applyAlignment="1">
      <alignment horizontal="right"/>
    </xf>
    <xf numFmtId="181" fontId="1" fillId="3" borderId="57" xfId="0" applyNumberFormat="1" applyFont="1" applyFill="1" applyBorder="1" applyAlignment="1">
      <alignment horizontal="right"/>
    </xf>
    <xf numFmtId="0" fontId="2" fillId="2" borderId="20" xfId="0" applyFont="1" applyFill="1" applyBorder="1" applyAlignment="1" applyProtection="1">
      <alignment horizontal="center"/>
      <protection locked="0"/>
    </xf>
    <xf numFmtId="0" fontId="2" fillId="2" borderId="20" xfId="0" applyFont="1" applyFill="1" applyBorder="1" applyAlignment="1" applyProtection="1">
      <alignment horizontal="left" indent="1"/>
      <protection locked="0"/>
    </xf>
    <xf numFmtId="38" fontId="2" fillId="3" borderId="20" xfId="0" applyNumberFormat="1" applyFont="1" applyFill="1" applyBorder="1"/>
    <xf numFmtId="3" fontId="1" fillId="3" borderId="56" xfId="0" applyNumberFormat="1" applyFont="1" applyFill="1" applyBorder="1" applyAlignment="1">
      <alignment horizontal="right"/>
    </xf>
    <xf numFmtId="3" fontId="1" fillId="3" borderId="57" xfId="0" applyNumberFormat="1" applyFont="1" applyFill="1" applyBorder="1" applyAlignment="1">
      <alignment horizontal="right"/>
    </xf>
    <xf numFmtId="3" fontId="1" fillId="3" borderId="60" xfId="0" applyNumberFormat="1" applyFont="1" applyFill="1" applyBorder="1" applyAlignment="1">
      <alignment horizontal="right"/>
    </xf>
    <xf numFmtId="3" fontId="1" fillId="3" borderId="61" xfId="0" applyNumberFormat="1" applyFont="1" applyFill="1" applyBorder="1" applyAlignment="1">
      <alignment horizontal="right"/>
    </xf>
    <xf numFmtId="3" fontId="1" fillId="3" borderId="64" xfId="0" applyNumberFormat="1" applyFont="1" applyFill="1" applyBorder="1" applyAlignment="1">
      <alignment horizontal="right"/>
    </xf>
    <xf numFmtId="3" fontId="1" fillId="3" borderId="65" xfId="0" applyNumberFormat="1" applyFont="1" applyFill="1" applyBorder="1" applyAlignment="1">
      <alignment horizontal="right"/>
    </xf>
    <xf numFmtId="3" fontId="1" fillId="3" borderId="52" xfId="0" applyNumberFormat="1" applyFont="1" applyFill="1" applyBorder="1" applyAlignment="1">
      <alignment horizontal="right"/>
    </xf>
    <xf numFmtId="3" fontId="1" fillId="3" borderId="53" xfId="0" applyNumberFormat="1" applyFont="1" applyFill="1" applyBorder="1" applyAlignment="1">
      <alignment horizontal="right"/>
    </xf>
    <xf numFmtId="3" fontId="1" fillId="3" borderId="66" xfId="0" applyNumberFormat="1" applyFont="1" applyFill="1" applyBorder="1" applyAlignment="1">
      <alignment horizontal="right"/>
    </xf>
    <xf numFmtId="3" fontId="1" fillId="3" borderId="67" xfId="0" applyNumberFormat="1" applyFont="1" applyFill="1" applyBorder="1" applyAlignment="1">
      <alignment horizontal="right"/>
    </xf>
    <xf numFmtId="3" fontId="1" fillId="0" borderId="46" xfId="0" applyNumberFormat="1" applyFont="1" applyBorder="1" applyAlignment="1">
      <alignment horizontal="right"/>
    </xf>
    <xf numFmtId="3" fontId="1" fillId="0" borderId="12" xfId="0" applyNumberFormat="1" applyFont="1" applyBorder="1" applyAlignment="1">
      <alignment horizontal="right"/>
    </xf>
  </cellXfs>
  <cellStyles count="2">
    <cellStyle name="標準" xfId="0" builtinId="0"/>
    <cellStyle name="標準_q04-cyoutatsu-y15" xfId="1" xr:uid="{9F554DE5-89D6-4D30-BE76-4AA4A0C18F2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1095375</xdr:colOff>
      <xdr:row>8</xdr:row>
      <xdr:rowOff>85725</xdr:rowOff>
    </xdr:from>
    <xdr:to>
      <xdr:col>14</xdr:col>
      <xdr:colOff>1314450</xdr:colOff>
      <xdr:row>8</xdr:row>
      <xdr:rowOff>266700</xdr:rowOff>
    </xdr:to>
    <xdr:sp macro="" textlink="">
      <xdr:nvSpPr>
        <xdr:cNvPr id="1025" name="Text Box 1">
          <a:extLst>
            <a:ext uri="{FF2B5EF4-FFF2-40B4-BE49-F238E27FC236}">
              <a16:creationId xmlns:a16="http://schemas.microsoft.com/office/drawing/2014/main" id="{E5541167-8EC4-4E8E-A572-4E2294DB8E27}"/>
            </a:ext>
          </a:extLst>
        </xdr:cNvPr>
        <xdr:cNvSpPr txBox="1">
          <a:spLocks noChangeArrowheads="1"/>
        </xdr:cNvSpPr>
      </xdr:nvSpPr>
      <xdr:spPr bwMode="auto">
        <a:xfrm>
          <a:off x="16983075" y="1800225"/>
          <a:ext cx="21907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3</xdr:col>
      <xdr:colOff>634365</xdr:colOff>
      <xdr:row>13</xdr:row>
      <xdr:rowOff>0</xdr:rowOff>
    </xdr:from>
    <xdr:to>
      <xdr:col>3</xdr:col>
      <xdr:colOff>634365</xdr:colOff>
      <xdr:row>30</xdr:row>
      <xdr:rowOff>438150</xdr:rowOff>
    </xdr:to>
    <xdr:sp macro="" textlink="">
      <xdr:nvSpPr>
        <xdr:cNvPr id="1026" name="Line 2">
          <a:extLst>
            <a:ext uri="{FF2B5EF4-FFF2-40B4-BE49-F238E27FC236}">
              <a16:creationId xmlns:a16="http://schemas.microsoft.com/office/drawing/2014/main" id="{57DF3CDE-CAE1-4408-88A3-06BC8723FD0B}"/>
            </a:ext>
          </a:extLst>
        </xdr:cNvPr>
        <xdr:cNvSpPr>
          <a:spLocks noChangeShapeType="1"/>
        </xdr:cNvSpPr>
      </xdr:nvSpPr>
      <xdr:spPr bwMode="auto">
        <a:xfrm>
          <a:off x="4650740"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1027" name="Line 3">
          <a:extLst>
            <a:ext uri="{FF2B5EF4-FFF2-40B4-BE49-F238E27FC236}">
              <a16:creationId xmlns:a16="http://schemas.microsoft.com/office/drawing/2014/main" id="{4264EADB-36F4-4A1D-9434-CB3EED78BF25}"/>
            </a:ext>
          </a:extLst>
        </xdr:cNvPr>
        <xdr:cNvSpPr>
          <a:spLocks noChangeShapeType="1"/>
        </xdr:cNvSpPr>
      </xdr:nvSpPr>
      <xdr:spPr bwMode="auto">
        <a:xfrm>
          <a:off x="8389620" y="3222625"/>
          <a:ext cx="0" cy="529209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1028" name="Line 4">
          <a:extLst>
            <a:ext uri="{FF2B5EF4-FFF2-40B4-BE49-F238E27FC236}">
              <a16:creationId xmlns:a16="http://schemas.microsoft.com/office/drawing/2014/main" id="{0821BD54-E792-4F5F-A3CB-5A4897B54FB9}"/>
            </a:ext>
          </a:extLst>
        </xdr:cNvPr>
        <xdr:cNvSpPr>
          <a:spLocks noChangeShapeType="1"/>
        </xdr:cNvSpPr>
      </xdr:nvSpPr>
      <xdr:spPr bwMode="auto">
        <a:xfrm>
          <a:off x="12854305"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1029" name="Line 5">
          <a:extLst>
            <a:ext uri="{FF2B5EF4-FFF2-40B4-BE49-F238E27FC236}">
              <a16:creationId xmlns:a16="http://schemas.microsoft.com/office/drawing/2014/main" id="{9EB24ABC-778A-49C5-9AFD-C1D5CB982CC6}"/>
            </a:ext>
          </a:extLst>
        </xdr:cNvPr>
        <xdr:cNvSpPr>
          <a:spLocks noChangeShapeType="1"/>
        </xdr:cNvSpPr>
      </xdr:nvSpPr>
      <xdr:spPr bwMode="auto">
        <a:xfrm>
          <a:off x="10665460"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1030" name="Line 6">
          <a:extLst>
            <a:ext uri="{FF2B5EF4-FFF2-40B4-BE49-F238E27FC236}">
              <a16:creationId xmlns:a16="http://schemas.microsoft.com/office/drawing/2014/main" id="{BABB5574-D177-4967-A324-31C4FB18482B}"/>
            </a:ext>
          </a:extLst>
        </xdr:cNvPr>
        <xdr:cNvSpPr>
          <a:spLocks noChangeShapeType="1"/>
        </xdr:cNvSpPr>
      </xdr:nvSpPr>
      <xdr:spPr bwMode="auto">
        <a:xfrm>
          <a:off x="15136495"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1031" name="Line 7">
          <a:extLst>
            <a:ext uri="{FF2B5EF4-FFF2-40B4-BE49-F238E27FC236}">
              <a16:creationId xmlns:a16="http://schemas.microsoft.com/office/drawing/2014/main" id="{AB2F062A-705D-4B5F-ACE8-1FD47F81C32F}"/>
            </a:ext>
          </a:extLst>
        </xdr:cNvPr>
        <xdr:cNvSpPr>
          <a:spLocks noChangeShapeType="1"/>
        </xdr:cNvSpPr>
      </xdr:nvSpPr>
      <xdr:spPr bwMode="auto">
        <a:xfrm>
          <a:off x="8389620" y="3222625"/>
          <a:ext cx="0" cy="529209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1032" name="Line 8">
          <a:extLst>
            <a:ext uri="{FF2B5EF4-FFF2-40B4-BE49-F238E27FC236}">
              <a16:creationId xmlns:a16="http://schemas.microsoft.com/office/drawing/2014/main" id="{2EDD7607-48A2-4E94-92E8-B8D68FA28019}"/>
            </a:ext>
          </a:extLst>
        </xdr:cNvPr>
        <xdr:cNvSpPr>
          <a:spLocks noChangeShapeType="1"/>
        </xdr:cNvSpPr>
      </xdr:nvSpPr>
      <xdr:spPr bwMode="auto">
        <a:xfrm>
          <a:off x="10665460"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1033" name="Line 9">
          <a:extLst>
            <a:ext uri="{FF2B5EF4-FFF2-40B4-BE49-F238E27FC236}">
              <a16:creationId xmlns:a16="http://schemas.microsoft.com/office/drawing/2014/main" id="{165598F4-EC35-4F65-8A79-43C9B3E21570}"/>
            </a:ext>
          </a:extLst>
        </xdr:cNvPr>
        <xdr:cNvSpPr>
          <a:spLocks noChangeShapeType="1"/>
        </xdr:cNvSpPr>
      </xdr:nvSpPr>
      <xdr:spPr bwMode="auto">
        <a:xfrm>
          <a:off x="12854305"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1034" name="Line 10">
          <a:extLst>
            <a:ext uri="{FF2B5EF4-FFF2-40B4-BE49-F238E27FC236}">
              <a16:creationId xmlns:a16="http://schemas.microsoft.com/office/drawing/2014/main" id="{35A716E1-32B8-4CF2-9F52-7993BADE16BE}"/>
            </a:ext>
          </a:extLst>
        </xdr:cNvPr>
        <xdr:cNvSpPr>
          <a:spLocks noChangeShapeType="1"/>
        </xdr:cNvSpPr>
      </xdr:nvSpPr>
      <xdr:spPr bwMode="auto">
        <a:xfrm>
          <a:off x="15136495"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1095375</xdr:colOff>
      <xdr:row>8</xdr:row>
      <xdr:rowOff>85725</xdr:rowOff>
    </xdr:from>
    <xdr:to>
      <xdr:col>14</xdr:col>
      <xdr:colOff>1314450</xdr:colOff>
      <xdr:row>8</xdr:row>
      <xdr:rowOff>266700</xdr:rowOff>
    </xdr:to>
    <xdr:sp macro="" textlink="">
      <xdr:nvSpPr>
        <xdr:cNvPr id="22" name="Text Box 1">
          <a:extLst>
            <a:ext uri="{FF2B5EF4-FFF2-40B4-BE49-F238E27FC236}">
              <a16:creationId xmlns:a16="http://schemas.microsoft.com/office/drawing/2014/main" id="{EF5166B3-88AE-4D60-B927-19B01B127DBC}"/>
            </a:ext>
          </a:extLst>
        </xdr:cNvPr>
        <xdr:cNvSpPr txBox="1">
          <a:spLocks noChangeArrowheads="1"/>
        </xdr:cNvSpPr>
      </xdr:nvSpPr>
      <xdr:spPr bwMode="auto">
        <a:xfrm>
          <a:off x="16983075" y="1800225"/>
          <a:ext cx="21907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3</xdr:col>
      <xdr:colOff>634365</xdr:colOff>
      <xdr:row>13</xdr:row>
      <xdr:rowOff>59690</xdr:rowOff>
    </xdr:from>
    <xdr:to>
      <xdr:col>3</xdr:col>
      <xdr:colOff>634365</xdr:colOff>
      <xdr:row>31</xdr:row>
      <xdr:rowOff>53340</xdr:rowOff>
    </xdr:to>
    <xdr:sp macro="" textlink="">
      <xdr:nvSpPr>
        <xdr:cNvPr id="23" name="Line 2">
          <a:extLst>
            <a:ext uri="{FF2B5EF4-FFF2-40B4-BE49-F238E27FC236}">
              <a16:creationId xmlns:a16="http://schemas.microsoft.com/office/drawing/2014/main" id="{74CB8FFE-DBEC-4D36-8CB9-2FDB27F0E746}"/>
            </a:ext>
          </a:extLst>
        </xdr:cNvPr>
        <xdr:cNvSpPr>
          <a:spLocks noChangeShapeType="1"/>
        </xdr:cNvSpPr>
      </xdr:nvSpPr>
      <xdr:spPr bwMode="auto">
        <a:xfrm>
          <a:off x="4650740" y="328231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24" name="Line 3">
          <a:extLst>
            <a:ext uri="{FF2B5EF4-FFF2-40B4-BE49-F238E27FC236}">
              <a16:creationId xmlns:a16="http://schemas.microsoft.com/office/drawing/2014/main" id="{7794B393-95A0-4B0A-AE15-8FBACE23159C}"/>
            </a:ext>
          </a:extLst>
        </xdr:cNvPr>
        <xdr:cNvSpPr>
          <a:spLocks noChangeShapeType="1"/>
        </xdr:cNvSpPr>
      </xdr:nvSpPr>
      <xdr:spPr bwMode="auto">
        <a:xfrm>
          <a:off x="8389620" y="3222625"/>
          <a:ext cx="0" cy="529209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25" name="Line 4">
          <a:extLst>
            <a:ext uri="{FF2B5EF4-FFF2-40B4-BE49-F238E27FC236}">
              <a16:creationId xmlns:a16="http://schemas.microsoft.com/office/drawing/2014/main" id="{363BF02A-137F-4BBE-8414-70E61E5D8D64}"/>
            </a:ext>
          </a:extLst>
        </xdr:cNvPr>
        <xdr:cNvSpPr>
          <a:spLocks noChangeShapeType="1"/>
        </xdr:cNvSpPr>
      </xdr:nvSpPr>
      <xdr:spPr bwMode="auto">
        <a:xfrm>
          <a:off x="12854305"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26" name="Line 5">
          <a:extLst>
            <a:ext uri="{FF2B5EF4-FFF2-40B4-BE49-F238E27FC236}">
              <a16:creationId xmlns:a16="http://schemas.microsoft.com/office/drawing/2014/main" id="{9750BFEF-2037-4672-863E-72D0399506D1}"/>
            </a:ext>
          </a:extLst>
        </xdr:cNvPr>
        <xdr:cNvSpPr>
          <a:spLocks noChangeShapeType="1"/>
        </xdr:cNvSpPr>
      </xdr:nvSpPr>
      <xdr:spPr bwMode="auto">
        <a:xfrm>
          <a:off x="10665460"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27" name="Line 6">
          <a:extLst>
            <a:ext uri="{FF2B5EF4-FFF2-40B4-BE49-F238E27FC236}">
              <a16:creationId xmlns:a16="http://schemas.microsoft.com/office/drawing/2014/main" id="{B7384006-B745-4931-9888-4E4E080698BF}"/>
            </a:ext>
          </a:extLst>
        </xdr:cNvPr>
        <xdr:cNvSpPr>
          <a:spLocks noChangeShapeType="1"/>
        </xdr:cNvSpPr>
      </xdr:nvSpPr>
      <xdr:spPr bwMode="auto">
        <a:xfrm>
          <a:off x="15136495"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28" name="Line 7">
          <a:extLst>
            <a:ext uri="{FF2B5EF4-FFF2-40B4-BE49-F238E27FC236}">
              <a16:creationId xmlns:a16="http://schemas.microsoft.com/office/drawing/2014/main" id="{4F079745-DA74-4907-9DDA-52D6D1147B26}"/>
            </a:ext>
          </a:extLst>
        </xdr:cNvPr>
        <xdr:cNvSpPr>
          <a:spLocks noChangeShapeType="1"/>
        </xdr:cNvSpPr>
      </xdr:nvSpPr>
      <xdr:spPr bwMode="auto">
        <a:xfrm>
          <a:off x="8389620" y="3222625"/>
          <a:ext cx="0" cy="529209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29" name="Line 8">
          <a:extLst>
            <a:ext uri="{FF2B5EF4-FFF2-40B4-BE49-F238E27FC236}">
              <a16:creationId xmlns:a16="http://schemas.microsoft.com/office/drawing/2014/main" id="{7FEEA15B-4412-40EC-B762-BAA9A7B46506}"/>
            </a:ext>
          </a:extLst>
        </xdr:cNvPr>
        <xdr:cNvSpPr>
          <a:spLocks noChangeShapeType="1"/>
        </xdr:cNvSpPr>
      </xdr:nvSpPr>
      <xdr:spPr bwMode="auto">
        <a:xfrm>
          <a:off x="10665460"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30" name="Line 9">
          <a:extLst>
            <a:ext uri="{FF2B5EF4-FFF2-40B4-BE49-F238E27FC236}">
              <a16:creationId xmlns:a16="http://schemas.microsoft.com/office/drawing/2014/main" id="{C3C358A4-2583-4FA2-8919-60193540F967}"/>
            </a:ext>
          </a:extLst>
        </xdr:cNvPr>
        <xdr:cNvSpPr>
          <a:spLocks noChangeShapeType="1"/>
        </xdr:cNvSpPr>
      </xdr:nvSpPr>
      <xdr:spPr bwMode="auto">
        <a:xfrm>
          <a:off x="12854305"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31" name="Line 10">
          <a:extLst>
            <a:ext uri="{FF2B5EF4-FFF2-40B4-BE49-F238E27FC236}">
              <a16:creationId xmlns:a16="http://schemas.microsoft.com/office/drawing/2014/main" id="{42C9BB54-F23F-421D-A1C9-387FA86938A0}"/>
            </a:ext>
          </a:extLst>
        </xdr:cNvPr>
        <xdr:cNvSpPr>
          <a:spLocks noChangeShapeType="1"/>
        </xdr:cNvSpPr>
      </xdr:nvSpPr>
      <xdr:spPr bwMode="auto">
        <a:xfrm>
          <a:off x="15136495"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2" name="Line 2">
          <a:extLst>
            <a:ext uri="{FF2B5EF4-FFF2-40B4-BE49-F238E27FC236}">
              <a16:creationId xmlns:a16="http://schemas.microsoft.com/office/drawing/2014/main" id="{CDCDAA7D-6FF2-4F8E-95B1-6E77612E19BD}"/>
            </a:ext>
          </a:extLst>
        </xdr:cNvPr>
        <xdr:cNvSpPr>
          <a:spLocks noChangeShapeType="1"/>
        </xdr:cNvSpPr>
      </xdr:nvSpPr>
      <xdr:spPr bwMode="auto">
        <a:xfrm>
          <a:off x="8389620" y="3222625"/>
          <a:ext cx="0" cy="529209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3" name="Line 2">
          <a:extLst>
            <a:ext uri="{FF2B5EF4-FFF2-40B4-BE49-F238E27FC236}">
              <a16:creationId xmlns:a16="http://schemas.microsoft.com/office/drawing/2014/main" id="{2DE47BE9-7D52-4B1B-BC44-5D3E6AE71A81}"/>
            </a:ext>
          </a:extLst>
        </xdr:cNvPr>
        <xdr:cNvSpPr>
          <a:spLocks noChangeShapeType="1"/>
        </xdr:cNvSpPr>
      </xdr:nvSpPr>
      <xdr:spPr bwMode="auto">
        <a:xfrm>
          <a:off x="8389620" y="3222625"/>
          <a:ext cx="0" cy="529209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4" name="Line 2">
          <a:extLst>
            <a:ext uri="{FF2B5EF4-FFF2-40B4-BE49-F238E27FC236}">
              <a16:creationId xmlns:a16="http://schemas.microsoft.com/office/drawing/2014/main" id="{8F6612FC-DEF6-4CC7-B118-4A1912E3DE9B}"/>
            </a:ext>
          </a:extLst>
        </xdr:cNvPr>
        <xdr:cNvSpPr>
          <a:spLocks noChangeShapeType="1"/>
        </xdr:cNvSpPr>
      </xdr:nvSpPr>
      <xdr:spPr bwMode="auto">
        <a:xfrm>
          <a:off x="10665460"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5" name="Line 2">
          <a:extLst>
            <a:ext uri="{FF2B5EF4-FFF2-40B4-BE49-F238E27FC236}">
              <a16:creationId xmlns:a16="http://schemas.microsoft.com/office/drawing/2014/main" id="{549ED41A-DE05-406C-8014-98EF903F58CA}"/>
            </a:ext>
          </a:extLst>
        </xdr:cNvPr>
        <xdr:cNvSpPr>
          <a:spLocks noChangeShapeType="1"/>
        </xdr:cNvSpPr>
      </xdr:nvSpPr>
      <xdr:spPr bwMode="auto">
        <a:xfrm>
          <a:off x="10665460"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6" name="Line 2">
          <a:extLst>
            <a:ext uri="{FF2B5EF4-FFF2-40B4-BE49-F238E27FC236}">
              <a16:creationId xmlns:a16="http://schemas.microsoft.com/office/drawing/2014/main" id="{10301B08-B0B5-45A0-A1B2-28854E33EE0C}"/>
            </a:ext>
          </a:extLst>
        </xdr:cNvPr>
        <xdr:cNvSpPr>
          <a:spLocks noChangeShapeType="1"/>
        </xdr:cNvSpPr>
      </xdr:nvSpPr>
      <xdr:spPr bwMode="auto">
        <a:xfrm>
          <a:off x="12854305"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7" name="Line 2">
          <a:extLst>
            <a:ext uri="{FF2B5EF4-FFF2-40B4-BE49-F238E27FC236}">
              <a16:creationId xmlns:a16="http://schemas.microsoft.com/office/drawing/2014/main" id="{B5D08483-7AAF-4351-ABD5-5CEFC2C99A52}"/>
            </a:ext>
          </a:extLst>
        </xdr:cNvPr>
        <xdr:cNvSpPr>
          <a:spLocks noChangeShapeType="1"/>
        </xdr:cNvSpPr>
      </xdr:nvSpPr>
      <xdr:spPr bwMode="auto">
        <a:xfrm>
          <a:off x="12854305"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8" name="Line 2">
          <a:extLst>
            <a:ext uri="{FF2B5EF4-FFF2-40B4-BE49-F238E27FC236}">
              <a16:creationId xmlns:a16="http://schemas.microsoft.com/office/drawing/2014/main" id="{2C859FC8-A5DC-4A72-8893-9142F871323C}"/>
            </a:ext>
          </a:extLst>
        </xdr:cNvPr>
        <xdr:cNvSpPr>
          <a:spLocks noChangeShapeType="1"/>
        </xdr:cNvSpPr>
      </xdr:nvSpPr>
      <xdr:spPr bwMode="auto">
        <a:xfrm>
          <a:off x="15136495"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9" name="Line 2">
          <a:extLst>
            <a:ext uri="{FF2B5EF4-FFF2-40B4-BE49-F238E27FC236}">
              <a16:creationId xmlns:a16="http://schemas.microsoft.com/office/drawing/2014/main" id="{344184B5-22EA-4EFA-9459-ECF07F3497A1}"/>
            </a:ext>
          </a:extLst>
        </xdr:cNvPr>
        <xdr:cNvSpPr>
          <a:spLocks noChangeShapeType="1"/>
        </xdr:cNvSpPr>
      </xdr:nvSpPr>
      <xdr:spPr bwMode="auto">
        <a:xfrm>
          <a:off x="15136495" y="3222625"/>
          <a:ext cx="0" cy="52959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1095375</xdr:colOff>
      <xdr:row>8</xdr:row>
      <xdr:rowOff>85725</xdr:rowOff>
    </xdr:from>
    <xdr:to>
      <xdr:col>14</xdr:col>
      <xdr:colOff>1314450</xdr:colOff>
      <xdr:row>8</xdr:row>
      <xdr:rowOff>266700</xdr:rowOff>
    </xdr:to>
    <xdr:sp macro="" textlink="">
      <xdr:nvSpPr>
        <xdr:cNvPr id="2" name="Text Box 1">
          <a:extLst>
            <a:ext uri="{FF2B5EF4-FFF2-40B4-BE49-F238E27FC236}">
              <a16:creationId xmlns:a16="http://schemas.microsoft.com/office/drawing/2014/main" id="{3B94567B-A017-40FD-94AC-80873C1BD6D3}"/>
            </a:ext>
          </a:extLst>
        </xdr:cNvPr>
        <xdr:cNvSpPr txBox="1">
          <a:spLocks noChangeArrowheads="1"/>
        </xdr:cNvSpPr>
      </xdr:nvSpPr>
      <xdr:spPr bwMode="auto">
        <a:xfrm>
          <a:off x="16628745" y="2021205"/>
          <a:ext cx="217170" cy="1790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3</xdr:col>
      <xdr:colOff>634365</xdr:colOff>
      <xdr:row>13</xdr:row>
      <xdr:rowOff>0</xdr:rowOff>
    </xdr:from>
    <xdr:to>
      <xdr:col>3</xdr:col>
      <xdr:colOff>634365</xdr:colOff>
      <xdr:row>30</xdr:row>
      <xdr:rowOff>438150</xdr:rowOff>
    </xdr:to>
    <xdr:sp macro="" textlink="">
      <xdr:nvSpPr>
        <xdr:cNvPr id="3" name="Line 2">
          <a:extLst>
            <a:ext uri="{FF2B5EF4-FFF2-40B4-BE49-F238E27FC236}">
              <a16:creationId xmlns:a16="http://schemas.microsoft.com/office/drawing/2014/main" id="{280CA94E-59C3-4E51-916E-64127847B357}"/>
            </a:ext>
          </a:extLst>
        </xdr:cNvPr>
        <xdr:cNvSpPr>
          <a:spLocks noChangeShapeType="1"/>
        </xdr:cNvSpPr>
      </xdr:nvSpPr>
      <xdr:spPr bwMode="auto">
        <a:xfrm>
          <a:off x="464058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4" name="Line 3">
          <a:extLst>
            <a:ext uri="{FF2B5EF4-FFF2-40B4-BE49-F238E27FC236}">
              <a16:creationId xmlns:a16="http://schemas.microsoft.com/office/drawing/2014/main" id="{4E8EEF1E-9F80-4DD9-976B-093A4C25B77E}"/>
            </a:ext>
          </a:extLst>
        </xdr:cNvPr>
        <xdr:cNvSpPr>
          <a:spLocks noChangeShapeType="1"/>
        </xdr:cNvSpPr>
      </xdr:nvSpPr>
      <xdr:spPr bwMode="auto">
        <a:xfrm>
          <a:off x="8422640" y="3219450"/>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5" name="Line 4">
          <a:extLst>
            <a:ext uri="{FF2B5EF4-FFF2-40B4-BE49-F238E27FC236}">
              <a16:creationId xmlns:a16="http://schemas.microsoft.com/office/drawing/2014/main" id="{4277DBB8-C550-4349-859A-FE50BADE0710}"/>
            </a:ext>
          </a:extLst>
        </xdr:cNvPr>
        <xdr:cNvSpPr>
          <a:spLocks noChangeShapeType="1"/>
        </xdr:cNvSpPr>
      </xdr:nvSpPr>
      <xdr:spPr bwMode="auto">
        <a:xfrm>
          <a:off x="1288923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6" name="Line 5">
          <a:extLst>
            <a:ext uri="{FF2B5EF4-FFF2-40B4-BE49-F238E27FC236}">
              <a16:creationId xmlns:a16="http://schemas.microsoft.com/office/drawing/2014/main" id="{8088E144-9F25-4ACD-95CF-27D670AD2BC4}"/>
            </a:ext>
          </a:extLst>
        </xdr:cNvPr>
        <xdr:cNvSpPr>
          <a:spLocks noChangeShapeType="1"/>
        </xdr:cNvSpPr>
      </xdr:nvSpPr>
      <xdr:spPr bwMode="auto">
        <a:xfrm>
          <a:off x="10696575"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7" name="Line 6">
          <a:extLst>
            <a:ext uri="{FF2B5EF4-FFF2-40B4-BE49-F238E27FC236}">
              <a16:creationId xmlns:a16="http://schemas.microsoft.com/office/drawing/2014/main" id="{FA8C9115-9460-4E3F-BF6D-3EB4BB585AD2}"/>
            </a:ext>
          </a:extLst>
        </xdr:cNvPr>
        <xdr:cNvSpPr>
          <a:spLocks noChangeShapeType="1"/>
        </xdr:cNvSpPr>
      </xdr:nvSpPr>
      <xdr:spPr bwMode="auto">
        <a:xfrm>
          <a:off x="1517142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8" name="Line 7">
          <a:extLst>
            <a:ext uri="{FF2B5EF4-FFF2-40B4-BE49-F238E27FC236}">
              <a16:creationId xmlns:a16="http://schemas.microsoft.com/office/drawing/2014/main" id="{69B5D3CB-3DD9-499B-B57E-6F6C521907AB}"/>
            </a:ext>
          </a:extLst>
        </xdr:cNvPr>
        <xdr:cNvSpPr>
          <a:spLocks noChangeShapeType="1"/>
        </xdr:cNvSpPr>
      </xdr:nvSpPr>
      <xdr:spPr bwMode="auto">
        <a:xfrm>
          <a:off x="8422640" y="3219450"/>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9" name="Line 8">
          <a:extLst>
            <a:ext uri="{FF2B5EF4-FFF2-40B4-BE49-F238E27FC236}">
              <a16:creationId xmlns:a16="http://schemas.microsoft.com/office/drawing/2014/main" id="{9CA27C0C-AFE3-4FCF-833F-6ECE2612DF4F}"/>
            </a:ext>
          </a:extLst>
        </xdr:cNvPr>
        <xdr:cNvSpPr>
          <a:spLocks noChangeShapeType="1"/>
        </xdr:cNvSpPr>
      </xdr:nvSpPr>
      <xdr:spPr bwMode="auto">
        <a:xfrm>
          <a:off x="10696575"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10" name="Line 9">
          <a:extLst>
            <a:ext uri="{FF2B5EF4-FFF2-40B4-BE49-F238E27FC236}">
              <a16:creationId xmlns:a16="http://schemas.microsoft.com/office/drawing/2014/main" id="{CE0B8275-62BD-49ED-9B06-12184248C2B0}"/>
            </a:ext>
          </a:extLst>
        </xdr:cNvPr>
        <xdr:cNvSpPr>
          <a:spLocks noChangeShapeType="1"/>
        </xdr:cNvSpPr>
      </xdr:nvSpPr>
      <xdr:spPr bwMode="auto">
        <a:xfrm>
          <a:off x="1288923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11" name="Line 10">
          <a:extLst>
            <a:ext uri="{FF2B5EF4-FFF2-40B4-BE49-F238E27FC236}">
              <a16:creationId xmlns:a16="http://schemas.microsoft.com/office/drawing/2014/main" id="{07C7CEBC-63C1-4063-A4E5-05C3D218A8CC}"/>
            </a:ext>
          </a:extLst>
        </xdr:cNvPr>
        <xdr:cNvSpPr>
          <a:spLocks noChangeShapeType="1"/>
        </xdr:cNvSpPr>
      </xdr:nvSpPr>
      <xdr:spPr bwMode="auto">
        <a:xfrm>
          <a:off x="1517142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1095375</xdr:colOff>
      <xdr:row>8</xdr:row>
      <xdr:rowOff>85725</xdr:rowOff>
    </xdr:from>
    <xdr:to>
      <xdr:col>14</xdr:col>
      <xdr:colOff>1314450</xdr:colOff>
      <xdr:row>8</xdr:row>
      <xdr:rowOff>266700</xdr:rowOff>
    </xdr:to>
    <xdr:sp macro="" textlink="">
      <xdr:nvSpPr>
        <xdr:cNvPr id="12" name="Text Box 1">
          <a:extLst>
            <a:ext uri="{FF2B5EF4-FFF2-40B4-BE49-F238E27FC236}">
              <a16:creationId xmlns:a16="http://schemas.microsoft.com/office/drawing/2014/main" id="{4AC7E5EE-D76A-4776-B699-1A4A1B8F47E6}"/>
            </a:ext>
          </a:extLst>
        </xdr:cNvPr>
        <xdr:cNvSpPr txBox="1">
          <a:spLocks noChangeArrowheads="1"/>
        </xdr:cNvSpPr>
      </xdr:nvSpPr>
      <xdr:spPr bwMode="auto">
        <a:xfrm>
          <a:off x="16628745" y="2021205"/>
          <a:ext cx="217170" cy="1790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3</xdr:col>
      <xdr:colOff>634365</xdr:colOff>
      <xdr:row>13</xdr:row>
      <xdr:rowOff>59690</xdr:rowOff>
    </xdr:from>
    <xdr:to>
      <xdr:col>3</xdr:col>
      <xdr:colOff>634365</xdr:colOff>
      <xdr:row>31</xdr:row>
      <xdr:rowOff>53340</xdr:rowOff>
    </xdr:to>
    <xdr:sp macro="" textlink="">
      <xdr:nvSpPr>
        <xdr:cNvPr id="13" name="Line 2">
          <a:extLst>
            <a:ext uri="{FF2B5EF4-FFF2-40B4-BE49-F238E27FC236}">
              <a16:creationId xmlns:a16="http://schemas.microsoft.com/office/drawing/2014/main" id="{74B133FE-46CD-4066-9139-2CED00F8C2CF}"/>
            </a:ext>
          </a:extLst>
        </xdr:cNvPr>
        <xdr:cNvSpPr>
          <a:spLocks noChangeShapeType="1"/>
        </xdr:cNvSpPr>
      </xdr:nvSpPr>
      <xdr:spPr bwMode="auto">
        <a:xfrm>
          <a:off x="4640580" y="3275330"/>
          <a:ext cx="0" cy="785939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14" name="Line 3">
          <a:extLst>
            <a:ext uri="{FF2B5EF4-FFF2-40B4-BE49-F238E27FC236}">
              <a16:creationId xmlns:a16="http://schemas.microsoft.com/office/drawing/2014/main" id="{685E7212-AA89-4272-8B39-EABED95AE0EE}"/>
            </a:ext>
          </a:extLst>
        </xdr:cNvPr>
        <xdr:cNvSpPr>
          <a:spLocks noChangeShapeType="1"/>
        </xdr:cNvSpPr>
      </xdr:nvSpPr>
      <xdr:spPr bwMode="auto">
        <a:xfrm>
          <a:off x="8422640" y="3219450"/>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15" name="Line 4">
          <a:extLst>
            <a:ext uri="{FF2B5EF4-FFF2-40B4-BE49-F238E27FC236}">
              <a16:creationId xmlns:a16="http://schemas.microsoft.com/office/drawing/2014/main" id="{9A69F476-BCB0-4691-8436-27725483FC88}"/>
            </a:ext>
          </a:extLst>
        </xdr:cNvPr>
        <xdr:cNvSpPr>
          <a:spLocks noChangeShapeType="1"/>
        </xdr:cNvSpPr>
      </xdr:nvSpPr>
      <xdr:spPr bwMode="auto">
        <a:xfrm>
          <a:off x="1288923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16" name="Line 5">
          <a:extLst>
            <a:ext uri="{FF2B5EF4-FFF2-40B4-BE49-F238E27FC236}">
              <a16:creationId xmlns:a16="http://schemas.microsoft.com/office/drawing/2014/main" id="{A565A7F8-A856-4534-90DA-4E2E813C124F}"/>
            </a:ext>
          </a:extLst>
        </xdr:cNvPr>
        <xdr:cNvSpPr>
          <a:spLocks noChangeShapeType="1"/>
        </xdr:cNvSpPr>
      </xdr:nvSpPr>
      <xdr:spPr bwMode="auto">
        <a:xfrm>
          <a:off x="10696575"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17" name="Line 6">
          <a:extLst>
            <a:ext uri="{FF2B5EF4-FFF2-40B4-BE49-F238E27FC236}">
              <a16:creationId xmlns:a16="http://schemas.microsoft.com/office/drawing/2014/main" id="{BCAC0C93-F6CC-434D-8D0B-FF68E9E9134F}"/>
            </a:ext>
          </a:extLst>
        </xdr:cNvPr>
        <xdr:cNvSpPr>
          <a:spLocks noChangeShapeType="1"/>
        </xdr:cNvSpPr>
      </xdr:nvSpPr>
      <xdr:spPr bwMode="auto">
        <a:xfrm>
          <a:off x="1517142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18" name="Line 7">
          <a:extLst>
            <a:ext uri="{FF2B5EF4-FFF2-40B4-BE49-F238E27FC236}">
              <a16:creationId xmlns:a16="http://schemas.microsoft.com/office/drawing/2014/main" id="{FD5E740E-DE8D-4CE9-9030-504293336749}"/>
            </a:ext>
          </a:extLst>
        </xdr:cNvPr>
        <xdr:cNvSpPr>
          <a:spLocks noChangeShapeType="1"/>
        </xdr:cNvSpPr>
      </xdr:nvSpPr>
      <xdr:spPr bwMode="auto">
        <a:xfrm>
          <a:off x="8422640" y="3219450"/>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19" name="Line 8">
          <a:extLst>
            <a:ext uri="{FF2B5EF4-FFF2-40B4-BE49-F238E27FC236}">
              <a16:creationId xmlns:a16="http://schemas.microsoft.com/office/drawing/2014/main" id="{DAE56359-2F26-45CC-9071-D2798108B602}"/>
            </a:ext>
          </a:extLst>
        </xdr:cNvPr>
        <xdr:cNvSpPr>
          <a:spLocks noChangeShapeType="1"/>
        </xdr:cNvSpPr>
      </xdr:nvSpPr>
      <xdr:spPr bwMode="auto">
        <a:xfrm>
          <a:off x="10696575"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20" name="Line 9">
          <a:extLst>
            <a:ext uri="{FF2B5EF4-FFF2-40B4-BE49-F238E27FC236}">
              <a16:creationId xmlns:a16="http://schemas.microsoft.com/office/drawing/2014/main" id="{9DAA765E-0B72-4275-8DBF-1CD489188FE9}"/>
            </a:ext>
          </a:extLst>
        </xdr:cNvPr>
        <xdr:cNvSpPr>
          <a:spLocks noChangeShapeType="1"/>
        </xdr:cNvSpPr>
      </xdr:nvSpPr>
      <xdr:spPr bwMode="auto">
        <a:xfrm>
          <a:off x="1288923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21" name="Line 10">
          <a:extLst>
            <a:ext uri="{FF2B5EF4-FFF2-40B4-BE49-F238E27FC236}">
              <a16:creationId xmlns:a16="http://schemas.microsoft.com/office/drawing/2014/main" id="{8B522234-0BD7-48CE-9849-4517350F998D}"/>
            </a:ext>
          </a:extLst>
        </xdr:cNvPr>
        <xdr:cNvSpPr>
          <a:spLocks noChangeShapeType="1"/>
        </xdr:cNvSpPr>
      </xdr:nvSpPr>
      <xdr:spPr bwMode="auto">
        <a:xfrm>
          <a:off x="1517142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22" name="Line 2">
          <a:extLst>
            <a:ext uri="{FF2B5EF4-FFF2-40B4-BE49-F238E27FC236}">
              <a16:creationId xmlns:a16="http://schemas.microsoft.com/office/drawing/2014/main" id="{F1D23E30-8EDE-4BA2-BE40-87A2309BB48D}"/>
            </a:ext>
          </a:extLst>
        </xdr:cNvPr>
        <xdr:cNvSpPr>
          <a:spLocks noChangeShapeType="1"/>
        </xdr:cNvSpPr>
      </xdr:nvSpPr>
      <xdr:spPr bwMode="auto">
        <a:xfrm>
          <a:off x="8422640" y="3219450"/>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23" name="Line 2">
          <a:extLst>
            <a:ext uri="{FF2B5EF4-FFF2-40B4-BE49-F238E27FC236}">
              <a16:creationId xmlns:a16="http://schemas.microsoft.com/office/drawing/2014/main" id="{F32C8B90-8D87-45EC-8E8A-BBEB3905ED85}"/>
            </a:ext>
          </a:extLst>
        </xdr:cNvPr>
        <xdr:cNvSpPr>
          <a:spLocks noChangeShapeType="1"/>
        </xdr:cNvSpPr>
      </xdr:nvSpPr>
      <xdr:spPr bwMode="auto">
        <a:xfrm>
          <a:off x="8422640" y="3219450"/>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24" name="Line 2">
          <a:extLst>
            <a:ext uri="{FF2B5EF4-FFF2-40B4-BE49-F238E27FC236}">
              <a16:creationId xmlns:a16="http://schemas.microsoft.com/office/drawing/2014/main" id="{908EA346-B982-4FD6-B721-85412FE7B5E3}"/>
            </a:ext>
          </a:extLst>
        </xdr:cNvPr>
        <xdr:cNvSpPr>
          <a:spLocks noChangeShapeType="1"/>
        </xdr:cNvSpPr>
      </xdr:nvSpPr>
      <xdr:spPr bwMode="auto">
        <a:xfrm>
          <a:off x="10696575"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25" name="Line 2">
          <a:extLst>
            <a:ext uri="{FF2B5EF4-FFF2-40B4-BE49-F238E27FC236}">
              <a16:creationId xmlns:a16="http://schemas.microsoft.com/office/drawing/2014/main" id="{8453E0F4-CD15-4BED-9D6D-E9B086653286}"/>
            </a:ext>
          </a:extLst>
        </xdr:cNvPr>
        <xdr:cNvSpPr>
          <a:spLocks noChangeShapeType="1"/>
        </xdr:cNvSpPr>
      </xdr:nvSpPr>
      <xdr:spPr bwMode="auto">
        <a:xfrm>
          <a:off x="10696575"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26" name="Line 2">
          <a:extLst>
            <a:ext uri="{FF2B5EF4-FFF2-40B4-BE49-F238E27FC236}">
              <a16:creationId xmlns:a16="http://schemas.microsoft.com/office/drawing/2014/main" id="{2107F5C6-1226-4FE8-A3CA-CBF009DAF9F8}"/>
            </a:ext>
          </a:extLst>
        </xdr:cNvPr>
        <xdr:cNvSpPr>
          <a:spLocks noChangeShapeType="1"/>
        </xdr:cNvSpPr>
      </xdr:nvSpPr>
      <xdr:spPr bwMode="auto">
        <a:xfrm>
          <a:off x="1288923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27" name="Line 2">
          <a:extLst>
            <a:ext uri="{FF2B5EF4-FFF2-40B4-BE49-F238E27FC236}">
              <a16:creationId xmlns:a16="http://schemas.microsoft.com/office/drawing/2014/main" id="{12C43558-F271-47FB-8204-7596F24BEA32}"/>
            </a:ext>
          </a:extLst>
        </xdr:cNvPr>
        <xdr:cNvSpPr>
          <a:spLocks noChangeShapeType="1"/>
        </xdr:cNvSpPr>
      </xdr:nvSpPr>
      <xdr:spPr bwMode="auto">
        <a:xfrm>
          <a:off x="1288923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28" name="Line 2">
          <a:extLst>
            <a:ext uri="{FF2B5EF4-FFF2-40B4-BE49-F238E27FC236}">
              <a16:creationId xmlns:a16="http://schemas.microsoft.com/office/drawing/2014/main" id="{E93D0A05-BC8B-4C20-BA0C-5DDE305311C4}"/>
            </a:ext>
          </a:extLst>
        </xdr:cNvPr>
        <xdr:cNvSpPr>
          <a:spLocks noChangeShapeType="1"/>
        </xdr:cNvSpPr>
      </xdr:nvSpPr>
      <xdr:spPr bwMode="auto">
        <a:xfrm>
          <a:off x="1517142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29" name="Line 2">
          <a:extLst>
            <a:ext uri="{FF2B5EF4-FFF2-40B4-BE49-F238E27FC236}">
              <a16:creationId xmlns:a16="http://schemas.microsoft.com/office/drawing/2014/main" id="{A6E87702-B902-479C-AEA6-68FF3203414C}"/>
            </a:ext>
          </a:extLst>
        </xdr:cNvPr>
        <xdr:cNvSpPr>
          <a:spLocks noChangeShapeType="1"/>
        </xdr:cNvSpPr>
      </xdr:nvSpPr>
      <xdr:spPr bwMode="auto">
        <a:xfrm>
          <a:off x="15171420" y="3219450"/>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1095375</xdr:colOff>
      <xdr:row>8</xdr:row>
      <xdr:rowOff>85725</xdr:rowOff>
    </xdr:from>
    <xdr:to>
      <xdr:col>14</xdr:col>
      <xdr:colOff>1314450</xdr:colOff>
      <xdr:row>8</xdr:row>
      <xdr:rowOff>266700</xdr:rowOff>
    </xdr:to>
    <xdr:sp macro="" textlink="">
      <xdr:nvSpPr>
        <xdr:cNvPr id="30" name="Text Box 1">
          <a:extLst>
            <a:ext uri="{FF2B5EF4-FFF2-40B4-BE49-F238E27FC236}">
              <a16:creationId xmlns:a16="http://schemas.microsoft.com/office/drawing/2014/main" id="{E140FBE5-71C9-40DB-90BE-6D5A41AC3247}"/>
            </a:ext>
          </a:extLst>
        </xdr:cNvPr>
        <xdr:cNvSpPr txBox="1">
          <a:spLocks noChangeArrowheads="1"/>
        </xdr:cNvSpPr>
      </xdr:nvSpPr>
      <xdr:spPr bwMode="auto">
        <a:xfrm>
          <a:off x="17964150" y="2028825"/>
          <a:ext cx="21907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3</xdr:col>
      <xdr:colOff>634365</xdr:colOff>
      <xdr:row>13</xdr:row>
      <xdr:rowOff>0</xdr:rowOff>
    </xdr:from>
    <xdr:to>
      <xdr:col>3</xdr:col>
      <xdr:colOff>634365</xdr:colOff>
      <xdr:row>30</xdr:row>
      <xdr:rowOff>438150</xdr:rowOff>
    </xdr:to>
    <xdr:sp macro="" textlink="">
      <xdr:nvSpPr>
        <xdr:cNvPr id="31" name="Line 2">
          <a:extLst>
            <a:ext uri="{FF2B5EF4-FFF2-40B4-BE49-F238E27FC236}">
              <a16:creationId xmlns:a16="http://schemas.microsoft.com/office/drawing/2014/main" id="{60F839FD-F210-4DFB-8700-609F6364E6A9}"/>
            </a:ext>
          </a:extLst>
        </xdr:cNvPr>
        <xdr:cNvSpPr>
          <a:spLocks noChangeShapeType="1"/>
        </xdr:cNvSpPr>
      </xdr:nvSpPr>
      <xdr:spPr bwMode="auto">
        <a:xfrm>
          <a:off x="4749165"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32" name="Line 3">
          <a:extLst>
            <a:ext uri="{FF2B5EF4-FFF2-40B4-BE49-F238E27FC236}">
              <a16:creationId xmlns:a16="http://schemas.microsoft.com/office/drawing/2014/main" id="{FDAF4113-C31D-44A4-B95C-2B4377D0C5B7}"/>
            </a:ext>
          </a:extLst>
        </xdr:cNvPr>
        <xdr:cNvSpPr>
          <a:spLocks noChangeShapeType="1"/>
        </xdr:cNvSpPr>
      </xdr:nvSpPr>
      <xdr:spPr bwMode="auto">
        <a:xfrm>
          <a:off x="9300845" y="3228975"/>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33" name="Line 4">
          <a:extLst>
            <a:ext uri="{FF2B5EF4-FFF2-40B4-BE49-F238E27FC236}">
              <a16:creationId xmlns:a16="http://schemas.microsoft.com/office/drawing/2014/main" id="{4625C550-0E71-4760-ADAF-4267B209F4ED}"/>
            </a:ext>
          </a:extLst>
        </xdr:cNvPr>
        <xdr:cNvSpPr>
          <a:spLocks noChangeShapeType="1"/>
        </xdr:cNvSpPr>
      </xdr:nvSpPr>
      <xdr:spPr bwMode="auto">
        <a:xfrm>
          <a:off x="14146530"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34" name="Line 5">
          <a:extLst>
            <a:ext uri="{FF2B5EF4-FFF2-40B4-BE49-F238E27FC236}">
              <a16:creationId xmlns:a16="http://schemas.microsoft.com/office/drawing/2014/main" id="{08FC963E-4EE8-4CDC-95FF-E924B9702834}"/>
            </a:ext>
          </a:extLst>
        </xdr:cNvPr>
        <xdr:cNvSpPr>
          <a:spLocks noChangeShapeType="1"/>
        </xdr:cNvSpPr>
      </xdr:nvSpPr>
      <xdr:spPr bwMode="auto">
        <a:xfrm>
          <a:off x="11900535"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35" name="Line 6">
          <a:extLst>
            <a:ext uri="{FF2B5EF4-FFF2-40B4-BE49-F238E27FC236}">
              <a16:creationId xmlns:a16="http://schemas.microsoft.com/office/drawing/2014/main" id="{60858848-5C56-4234-A43B-69E12FBE6656}"/>
            </a:ext>
          </a:extLst>
        </xdr:cNvPr>
        <xdr:cNvSpPr>
          <a:spLocks noChangeShapeType="1"/>
        </xdr:cNvSpPr>
      </xdr:nvSpPr>
      <xdr:spPr bwMode="auto">
        <a:xfrm>
          <a:off x="16485870"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36" name="Line 7">
          <a:extLst>
            <a:ext uri="{FF2B5EF4-FFF2-40B4-BE49-F238E27FC236}">
              <a16:creationId xmlns:a16="http://schemas.microsoft.com/office/drawing/2014/main" id="{8CDDB3E4-7AFF-4F83-82BC-6D4A1518382D}"/>
            </a:ext>
          </a:extLst>
        </xdr:cNvPr>
        <xdr:cNvSpPr>
          <a:spLocks noChangeShapeType="1"/>
        </xdr:cNvSpPr>
      </xdr:nvSpPr>
      <xdr:spPr bwMode="auto">
        <a:xfrm>
          <a:off x="9300845" y="3228975"/>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37" name="Line 8">
          <a:extLst>
            <a:ext uri="{FF2B5EF4-FFF2-40B4-BE49-F238E27FC236}">
              <a16:creationId xmlns:a16="http://schemas.microsoft.com/office/drawing/2014/main" id="{94DDBA48-6AC6-4ACC-9A0A-4FF911D4B388}"/>
            </a:ext>
          </a:extLst>
        </xdr:cNvPr>
        <xdr:cNvSpPr>
          <a:spLocks noChangeShapeType="1"/>
        </xdr:cNvSpPr>
      </xdr:nvSpPr>
      <xdr:spPr bwMode="auto">
        <a:xfrm>
          <a:off x="11900535"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38" name="Line 9">
          <a:extLst>
            <a:ext uri="{FF2B5EF4-FFF2-40B4-BE49-F238E27FC236}">
              <a16:creationId xmlns:a16="http://schemas.microsoft.com/office/drawing/2014/main" id="{D4D2985C-CB54-413F-AFC9-8842D3F8DB28}"/>
            </a:ext>
          </a:extLst>
        </xdr:cNvPr>
        <xdr:cNvSpPr>
          <a:spLocks noChangeShapeType="1"/>
        </xdr:cNvSpPr>
      </xdr:nvSpPr>
      <xdr:spPr bwMode="auto">
        <a:xfrm>
          <a:off x="14146530"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39" name="Line 10">
          <a:extLst>
            <a:ext uri="{FF2B5EF4-FFF2-40B4-BE49-F238E27FC236}">
              <a16:creationId xmlns:a16="http://schemas.microsoft.com/office/drawing/2014/main" id="{75AF934E-BA2D-45DB-B9CD-65C9273BE71F}"/>
            </a:ext>
          </a:extLst>
        </xdr:cNvPr>
        <xdr:cNvSpPr>
          <a:spLocks noChangeShapeType="1"/>
        </xdr:cNvSpPr>
      </xdr:nvSpPr>
      <xdr:spPr bwMode="auto">
        <a:xfrm>
          <a:off x="16485870"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1095375</xdr:colOff>
      <xdr:row>8</xdr:row>
      <xdr:rowOff>85725</xdr:rowOff>
    </xdr:from>
    <xdr:to>
      <xdr:col>14</xdr:col>
      <xdr:colOff>1314450</xdr:colOff>
      <xdr:row>8</xdr:row>
      <xdr:rowOff>266700</xdr:rowOff>
    </xdr:to>
    <xdr:sp macro="" textlink="">
      <xdr:nvSpPr>
        <xdr:cNvPr id="40" name="Text Box 1">
          <a:extLst>
            <a:ext uri="{FF2B5EF4-FFF2-40B4-BE49-F238E27FC236}">
              <a16:creationId xmlns:a16="http://schemas.microsoft.com/office/drawing/2014/main" id="{737E43CC-CF8C-425F-8EA6-06B7E86D0017}"/>
            </a:ext>
          </a:extLst>
        </xdr:cNvPr>
        <xdr:cNvSpPr txBox="1">
          <a:spLocks noChangeArrowheads="1"/>
        </xdr:cNvSpPr>
      </xdr:nvSpPr>
      <xdr:spPr bwMode="auto">
        <a:xfrm>
          <a:off x="17964150" y="2028825"/>
          <a:ext cx="21907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3</xdr:col>
      <xdr:colOff>634365</xdr:colOff>
      <xdr:row>13</xdr:row>
      <xdr:rowOff>59690</xdr:rowOff>
    </xdr:from>
    <xdr:to>
      <xdr:col>3</xdr:col>
      <xdr:colOff>634365</xdr:colOff>
      <xdr:row>31</xdr:row>
      <xdr:rowOff>53340</xdr:rowOff>
    </xdr:to>
    <xdr:sp macro="" textlink="">
      <xdr:nvSpPr>
        <xdr:cNvPr id="41" name="Line 2">
          <a:extLst>
            <a:ext uri="{FF2B5EF4-FFF2-40B4-BE49-F238E27FC236}">
              <a16:creationId xmlns:a16="http://schemas.microsoft.com/office/drawing/2014/main" id="{1FAC6B5D-93AC-42D2-B19D-4B1E69C87050}"/>
            </a:ext>
          </a:extLst>
        </xdr:cNvPr>
        <xdr:cNvSpPr>
          <a:spLocks noChangeShapeType="1"/>
        </xdr:cNvSpPr>
      </xdr:nvSpPr>
      <xdr:spPr bwMode="auto">
        <a:xfrm>
          <a:off x="4749165" y="3288665"/>
          <a:ext cx="0" cy="78517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42" name="Line 3">
          <a:extLst>
            <a:ext uri="{FF2B5EF4-FFF2-40B4-BE49-F238E27FC236}">
              <a16:creationId xmlns:a16="http://schemas.microsoft.com/office/drawing/2014/main" id="{EFCB14FC-B76F-4CCD-8CA1-48030B9D5579}"/>
            </a:ext>
          </a:extLst>
        </xdr:cNvPr>
        <xdr:cNvSpPr>
          <a:spLocks noChangeShapeType="1"/>
        </xdr:cNvSpPr>
      </xdr:nvSpPr>
      <xdr:spPr bwMode="auto">
        <a:xfrm>
          <a:off x="9300845" y="3228975"/>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43" name="Line 4">
          <a:extLst>
            <a:ext uri="{FF2B5EF4-FFF2-40B4-BE49-F238E27FC236}">
              <a16:creationId xmlns:a16="http://schemas.microsoft.com/office/drawing/2014/main" id="{28C89F94-85AC-4776-86F6-7E2C697CDEF7}"/>
            </a:ext>
          </a:extLst>
        </xdr:cNvPr>
        <xdr:cNvSpPr>
          <a:spLocks noChangeShapeType="1"/>
        </xdr:cNvSpPr>
      </xdr:nvSpPr>
      <xdr:spPr bwMode="auto">
        <a:xfrm>
          <a:off x="14146530"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44" name="Line 5">
          <a:extLst>
            <a:ext uri="{FF2B5EF4-FFF2-40B4-BE49-F238E27FC236}">
              <a16:creationId xmlns:a16="http://schemas.microsoft.com/office/drawing/2014/main" id="{D3034C21-ADF4-42A6-B36C-B8F974D08B01}"/>
            </a:ext>
          </a:extLst>
        </xdr:cNvPr>
        <xdr:cNvSpPr>
          <a:spLocks noChangeShapeType="1"/>
        </xdr:cNvSpPr>
      </xdr:nvSpPr>
      <xdr:spPr bwMode="auto">
        <a:xfrm>
          <a:off x="11900535"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45" name="Line 6">
          <a:extLst>
            <a:ext uri="{FF2B5EF4-FFF2-40B4-BE49-F238E27FC236}">
              <a16:creationId xmlns:a16="http://schemas.microsoft.com/office/drawing/2014/main" id="{F476D0DB-EE3C-48A6-913A-70CFC9625DE7}"/>
            </a:ext>
          </a:extLst>
        </xdr:cNvPr>
        <xdr:cNvSpPr>
          <a:spLocks noChangeShapeType="1"/>
        </xdr:cNvSpPr>
      </xdr:nvSpPr>
      <xdr:spPr bwMode="auto">
        <a:xfrm>
          <a:off x="16485870"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46" name="Line 7">
          <a:extLst>
            <a:ext uri="{FF2B5EF4-FFF2-40B4-BE49-F238E27FC236}">
              <a16:creationId xmlns:a16="http://schemas.microsoft.com/office/drawing/2014/main" id="{38D416A8-2E59-42DE-80F6-9C4C2D28280F}"/>
            </a:ext>
          </a:extLst>
        </xdr:cNvPr>
        <xdr:cNvSpPr>
          <a:spLocks noChangeShapeType="1"/>
        </xdr:cNvSpPr>
      </xdr:nvSpPr>
      <xdr:spPr bwMode="auto">
        <a:xfrm>
          <a:off x="9300845" y="3228975"/>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47" name="Line 8">
          <a:extLst>
            <a:ext uri="{FF2B5EF4-FFF2-40B4-BE49-F238E27FC236}">
              <a16:creationId xmlns:a16="http://schemas.microsoft.com/office/drawing/2014/main" id="{0DEC4D2F-7781-4DC7-8749-9D7DA7453D85}"/>
            </a:ext>
          </a:extLst>
        </xdr:cNvPr>
        <xdr:cNvSpPr>
          <a:spLocks noChangeShapeType="1"/>
        </xdr:cNvSpPr>
      </xdr:nvSpPr>
      <xdr:spPr bwMode="auto">
        <a:xfrm>
          <a:off x="11900535"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48" name="Line 9">
          <a:extLst>
            <a:ext uri="{FF2B5EF4-FFF2-40B4-BE49-F238E27FC236}">
              <a16:creationId xmlns:a16="http://schemas.microsoft.com/office/drawing/2014/main" id="{781DA216-72BB-403B-8838-D8300510098E}"/>
            </a:ext>
          </a:extLst>
        </xdr:cNvPr>
        <xdr:cNvSpPr>
          <a:spLocks noChangeShapeType="1"/>
        </xdr:cNvSpPr>
      </xdr:nvSpPr>
      <xdr:spPr bwMode="auto">
        <a:xfrm>
          <a:off x="14146530"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49" name="Line 10">
          <a:extLst>
            <a:ext uri="{FF2B5EF4-FFF2-40B4-BE49-F238E27FC236}">
              <a16:creationId xmlns:a16="http://schemas.microsoft.com/office/drawing/2014/main" id="{AF0F94A3-BBB1-4640-9BC5-8CD068BCD87C}"/>
            </a:ext>
          </a:extLst>
        </xdr:cNvPr>
        <xdr:cNvSpPr>
          <a:spLocks noChangeShapeType="1"/>
        </xdr:cNvSpPr>
      </xdr:nvSpPr>
      <xdr:spPr bwMode="auto">
        <a:xfrm>
          <a:off x="16485870"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50" name="Line 2">
          <a:extLst>
            <a:ext uri="{FF2B5EF4-FFF2-40B4-BE49-F238E27FC236}">
              <a16:creationId xmlns:a16="http://schemas.microsoft.com/office/drawing/2014/main" id="{664B4ED5-C493-4C7F-9E44-3CC239A91A4A}"/>
            </a:ext>
          </a:extLst>
        </xdr:cNvPr>
        <xdr:cNvSpPr>
          <a:spLocks noChangeShapeType="1"/>
        </xdr:cNvSpPr>
      </xdr:nvSpPr>
      <xdr:spPr bwMode="auto">
        <a:xfrm>
          <a:off x="9300845" y="3228975"/>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642620</xdr:colOff>
      <xdr:row>13</xdr:row>
      <xdr:rowOff>0</xdr:rowOff>
    </xdr:from>
    <xdr:to>
      <xdr:col>7</xdr:col>
      <xdr:colOff>642620</xdr:colOff>
      <xdr:row>30</xdr:row>
      <xdr:rowOff>434340</xdr:rowOff>
    </xdr:to>
    <xdr:sp macro="" textlink="">
      <xdr:nvSpPr>
        <xdr:cNvPr id="51" name="Line 2">
          <a:extLst>
            <a:ext uri="{FF2B5EF4-FFF2-40B4-BE49-F238E27FC236}">
              <a16:creationId xmlns:a16="http://schemas.microsoft.com/office/drawing/2014/main" id="{7390327D-3695-4299-A734-62FCCB1E6749}"/>
            </a:ext>
          </a:extLst>
        </xdr:cNvPr>
        <xdr:cNvSpPr>
          <a:spLocks noChangeShapeType="1"/>
        </xdr:cNvSpPr>
      </xdr:nvSpPr>
      <xdr:spPr bwMode="auto">
        <a:xfrm>
          <a:off x="9300845" y="3228975"/>
          <a:ext cx="0" cy="78543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52" name="Line 2">
          <a:extLst>
            <a:ext uri="{FF2B5EF4-FFF2-40B4-BE49-F238E27FC236}">
              <a16:creationId xmlns:a16="http://schemas.microsoft.com/office/drawing/2014/main" id="{A6BDDD0C-A26A-4BC3-B38C-FC2BFC42DEE7}"/>
            </a:ext>
          </a:extLst>
        </xdr:cNvPr>
        <xdr:cNvSpPr>
          <a:spLocks noChangeShapeType="1"/>
        </xdr:cNvSpPr>
      </xdr:nvSpPr>
      <xdr:spPr bwMode="auto">
        <a:xfrm>
          <a:off x="11900535"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632460</xdr:colOff>
      <xdr:row>13</xdr:row>
      <xdr:rowOff>0</xdr:rowOff>
    </xdr:from>
    <xdr:to>
      <xdr:col>9</xdr:col>
      <xdr:colOff>632460</xdr:colOff>
      <xdr:row>30</xdr:row>
      <xdr:rowOff>438150</xdr:rowOff>
    </xdr:to>
    <xdr:sp macro="" textlink="">
      <xdr:nvSpPr>
        <xdr:cNvPr id="53" name="Line 2">
          <a:extLst>
            <a:ext uri="{FF2B5EF4-FFF2-40B4-BE49-F238E27FC236}">
              <a16:creationId xmlns:a16="http://schemas.microsoft.com/office/drawing/2014/main" id="{7B672954-161E-43B1-B9E6-14926391C7DC}"/>
            </a:ext>
          </a:extLst>
        </xdr:cNvPr>
        <xdr:cNvSpPr>
          <a:spLocks noChangeShapeType="1"/>
        </xdr:cNvSpPr>
      </xdr:nvSpPr>
      <xdr:spPr bwMode="auto">
        <a:xfrm>
          <a:off x="11900535"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54" name="Line 2">
          <a:extLst>
            <a:ext uri="{FF2B5EF4-FFF2-40B4-BE49-F238E27FC236}">
              <a16:creationId xmlns:a16="http://schemas.microsoft.com/office/drawing/2014/main" id="{57C17A15-5F4B-4A4F-9F8C-6F97177B07EF}"/>
            </a:ext>
          </a:extLst>
        </xdr:cNvPr>
        <xdr:cNvSpPr>
          <a:spLocks noChangeShapeType="1"/>
        </xdr:cNvSpPr>
      </xdr:nvSpPr>
      <xdr:spPr bwMode="auto">
        <a:xfrm>
          <a:off x="14146530"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535305</xdr:colOff>
      <xdr:row>13</xdr:row>
      <xdr:rowOff>0</xdr:rowOff>
    </xdr:from>
    <xdr:to>
      <xdr:col>11</xdr:col>
      <xdr:colOff>535305</xdr:colOff>
      <xdr:row>30</xdr:row>
      <xdr:rowOff>438150</xdr:rowOff>
    </xdr:to>
    <xdr:sp macro="" textlink="">
      <xdr:nvSpPr>
        <xdr:cNvPr id="55" name="Line 2">
          <a:extLst>
            <a:ext uri="{FF2B5EF4-FFF2-40B4-BE49-F238E27FC236}">
              <a16:creationId xmlns:a16="http://schemas.microsoft.com/office/drawing/2014/main" id="{1BCFCC35-6641-4ED2-A735-B662FBE4A2A8}"/>
            </a:ext>
          </a:extLst>
        </xdr:cNvPr>
        <xdr:cNvSpPr>
          <a:spLocks noChangeShapeType="1"/>
        </xdr:cNvSpPr>
      </xdr:nvSpPr>
      <xdr:spPr bwMode="auto">
        <a:xfrm>
          <a:off x="14146530"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56" name="Line 2">
          <a:extLst>
            <a:ext uri="{FF2B5EF4-FFF2-40B4-BE49-F238E27FC236}">
              <a16:creationId xmlns:a16="http://schemas.microsoft.com/office/drawing/2014/main" id="{29752836-DCED-4368-BBAD-6F76D74279DD}"/>
            </a:ext>
          </a:extLst>
        </xdr:cNvPr>
        <xdr:cNvSpPr>
          <a:spLocks noChangeShapeType="1"/>
        </xdr:cNvSpPr>
      </xdr:nvSpPr>
      <xdr:spPr bwMode="auto">
        <a:xfrm>
          <a:off x="16485870"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531495</xdr:colOff>
      <xdr:row>13</xdr:row>
      <xdr:rowOff>0</xdr:rowOff>
    </xdr:from>
    <xdr:to>
      <xdr:col>13</xdr:col>
      <xdr:colOff>531495</xdr:colOff>
      <xdr:row>30</xdr:row>
      <xdr:rowOff>438150</xdr:rowOff>
    </xdr:to>
    <xdr:sp macro="" textlink="">
      <xdr:nvSpPr>
        <xdr:cNvPr id="57" name="Line 2">
          <a:extLst>
            <a:ext uri="{FF2B5EF4-FFF2-40B4-BE49-F238E27FC236}">
              <a16:creationId xmlns:a16="http://schemas.microsoft.com/office/drawing/2014/main" id="{C9C3DBAE-7C82-48A1-A032-99F6C6B20A63}"/>
            </a:ext>
          </a:extLst>
        </xdr:cNvPr>
        <xdr:cNvSpPr>
          <a:spLocks noChangeShapeType="1"/>
        </xdr:cNvSpPr>
      </xdr:nvSpPr>
      <xdr:spPr bwMode="auto">
        <a:xfrm>
          <a:off x="16485870" y="3228975"/>
          <a:ext cx="0" cy="785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showOutlineSymbols="0" view="pageBreakPreview" zoomScale="70" zoomScaleNormal="55" zoomScaleSheetLayoutView="70" workbookViewId="0">
      <selection activeCell="A3" sqref="A3"/>
    </sheetView>
  </sheetViews>
  <sheetFormatPr defaultRowHeight="15"/>
  <cols>
    <col min="1" max="2" width="6.6640625" style="4" customWidth="1"/>
    <col min="3" max="3" width="34.6640625" style="4" customWidth="1"/>
    <col min="4" max="4" width="10.6640625" style="4" customWidth="1"/>
    <col min="5" max="5" width="6.6640625" style="4" customWidth="1"/>
    <col min="6" max="6" width="19" style="4" bestFit="1" customWidth="1"/>
    <col min="7" max="7" width="16.6640625" style="4" customWidth="1"/>
    <col min="8" max="8" width="13.77734375" style="4" customWidth="1"/>
    <col min="9" max="9" width="16.6640625" style="4" customWidth="1"/>
    <col min="10" max="10" width="10.6640625" style="4" customWidth="1"/>
    <col min="11" max="11" width="16.6640625" style="4" customWidth="1"/>
    <col min="12" max="12" width="10.6640625" style="4" customWidth="1"/>
    <col min="13" max="13" width="16.6640625" style="4" customWidth="1"/>
    <col min="14" max="14" width="10.6640625" style="4" customWidth="1"/>
    <col min="15" max="15" width="16.6640625" style="4" customWidth="1"/>
    <col min="16" max="16" width="10.6640625" style="4" customWidth="1"/>
  </cols>
  <sheetData>
    <row r="1" spans="1:16" ht="29.25" thickBot="1">
      <c r="A1" s="6"/>
      <c r="D1" s="7"/>
      <c r="G1" s="197" t="s">
        <v>27</v>
      </c>
      <c r="H1" s="198"/>
      <c r="I1" s="198"/>
      <c r="J1" s="198"/>
      <c r="K1" s="1"/>
      <c r="L1" s="7"/>
      <c r="M1" s="1"/>
      <c r="N1" s="7"/>
      <c r="O1" s="8"/>
    </row>
    <row r="2" spans="1:16" ht="12" customHeight="1" thickTop="1">
      <c r="D2" s="7"/>
      <c r="G2" s="1"/>
      <c r="H2" s="7"/>
      <c r="I2" s="1"/>
      <c r="J2" s="7"/>
      <c r="K2" s="2"/>
      <c r="L2" s="9"/>
      <c r="M2" s="10"/>
      <c r="N2" s="11"/>
      <c r="O2" s="11"/>
    </row>
    <row r="3" spans="1:16" ht="24" customHeight="1">
      <c r="A3" s="59"/>
      <c r="B3" s="59"/>
      <c r="C3" s="59"/>
      <c r="D3" s="60"/>
      <c r="E3" s="59"/>
      <c r="F3" s="59"/>
      <c r="G3" s="61"/>
      <c r="H3" s="60"/>
      <c r="I3" s="61"/>
      <c r="J3" s="60"/>
      <c r="K3" s="62"/>
      <c r="L3" s="63" t="s">
        <v>28</v>
      </c>
      <c r="M3" s="187"/>
      <c r="N3" s="188"/>
      <c r="O3" s="189"/>
      <c r="P3" s="59"/>
    </row>
    <row r="4" spans="1:16" ht="7.9" customHeight="1">
      <c r="A4" s="59"/>
      <c r="B4" s="59"/>
      <c r="C4" s="59"/>
      <c r="D4" s="60"/>
      <c r="E4" s="59"/>
      <c r="F4" s="59"/>
      <c r="G4" s="61"/>
      <c r="H4" s="60"/>
      <c r="I4" s="61"/>
      <c r="J4" s="60"/>
      <c r="K4" s="62"/>
      <c r="L4" s="64"/>
      <c r="M4" s="65"/>
      <c r="N4" s="66"/>
      <c r="O4" s="66"/>
      <c r="P4" s="59"/>
    </row>
    <row r="5" spans="1:16" ht="24" customHeight="1">
      <c r="A5" s="167" t="s">
        <v>42</v>
      </c>
      <c r="B5" s="168"/>
      <c r="C5" s="168"/>
      <c r="D5" s="168"/>
      <c r="E5" s="59"/>
      <c r="F5" s="59"/>
      <c r="G5" s="175" t="s">
        <v>46</v>
      </c>
      <c r="H5" s="176"/>
      <c r="I5" s="176"/>
      <c r="J5" s="176"/>
      <c r="K5" s="62"/>
      <c r="L5" s="67" t="s">
        <v>13</v>
      </c>
      <c r="M5" s="194"/>
      <c r="N5" s="195"/>
      <c r="O5" s="196"/>
      <c r="P5" s="59"/>
    </row>
    <row r="6" spans="1:16" ht="7.9" customHeight="1">
      <c r="A6" s="68"/>
      <c r="B6" s="59"/>
      <c r="C6" s="59"/>
      <c r="D6" s="60"/>
      <c r="E6" s="59"/>
      <c r="F6" s="59"/>
      <c r="G6" s="61"/>
      <c r="H6" s="60"/>
      <c r="I6" s="61"/>
      <c r="J6" s="60"/>
      <c r="K6" s="61"/>
      <c r="L6" s="69"/>
      <c r="M6" s="62"/>
      <c r="N6" s="60"/>
      <c r="O6" s="61"/>
      <c r="P6" s="59"/>
    </row>
    <row r="7" spans="1:16" ht="24.95" customHeight="1">
      <c r="A7" s="70" t="s">
        <v>0</v>
      </c>
      <c r="B7" s="169" t="str">
        <f>IF(+K31="","                   円也（消費税込）",FIXED(+K31,0)&amp;+"円也（消費税込）")</f>
        <v>0円也（消費税込）</v>
      </c>
      <c r="C7" s="170"/>
      <c r="D7" s="170"/>
      <c r="E7" s="59"/>
      <c r="F7" s="59"/>
      <c r="G7" s="61"/>
      <c r="H7" s="60"/>
      <c r="I7" s="71"/>
      <c r="J7" s="60"/>
      <c r="K7" s="61"/>
      <c r="L7" s="72" t="s">
        <v>22</v>
      </c>
      <c r="M7" s="201"/>
      <c r="N7" s="202"/>
      <c r="O7" s="202"/>
      <c r="P7" s="59"/>
    </row>
    <row r="8" spans="1:16" ht="24" customHeight="1">
      <c r="A8" s="73"/>
      <c r="B8" s="74" t="s">
        <v>25</v>
      </c>
      <c r="C8" s="73"/>
      <c r="D8" s="75"/>
      <c r="E8" s="59"/>
      <c r="F8" s="76" t="s">
        <v>45</v>
      </c>
      <c r="G8" s="206"/>
      <c r="H8" s="206"/>
      <c r="I8" s="77" t="s">
        <v>10</v>
      </c>
      <c r="J8" s="175" t="s">
        <v>12</v>
      </c>
      <c r="K8" s="177"/>
      <c r="L8" s="72" t="s">
        <v>23</v>
      </c>
      <c r="M8" s="201"/>
      <c r="N8" s="202"/>
      <c r="O8" s="202"/>
      <c r="P8" s="59"/>
    </row>
    <row r="9" spans="1:16" ht="24" customHeight="1">
      <c r="A9" s="164" t="s">
        <v>47</v>
      </c>
      <c r="B9" s="165"/>
      <c r="C9" s="78"/>
      <c r="D9" s="79"/>
      <c r="E9" s="59"/>
      <c r="F9" s="73"/>
      <c r="G9" s="80"/>
      <c r="H9" s="75"/>
      <c r="I9" s="81"/>
      <c r="J9" s="82"/>
      <c r="K9" s="81"/>
      <c r="L9" s="72" t="s">
        <v>14</v>
      </c>
      <c r="M9" s="201"/>
      <c r="N9" s="202"/>
      <c r="O9" s="202"/>
      <c r="P9" s="59"/>
    </row>
    <row r="10" spans="1:16" ht="24" customHeight="1">
      <c r="A10" s="163" t="s">
        <v>43</v>
      </c>
      <c r="B10" s="163"/>
      <c r="C10" s="166"/>
      <c r="D10" s="166"/>
      <c r="E10" s="59"/>
      <c r="F10" s="83" t="s">
        <v>60</v>
      </c>
      <c r="G10" s="240">
        <f>G31</f>
        <v>0</v>
      </c>
      <c r="H10" s="240"/>
      <c r="I10" s="77" t="s">
        <v>11</v>
      </c>
      <c r="J10" s="175" t="s">
        <v>12</v>
      </c>
      <c r="K10" s="176"/>
      <c r="L10" s="72" t="s">
        <v>24</v>
      </c>
      <c r="M10" s="199"/>
      <c r="N10" s="200"/>
      <c r="O10" s="85"/>
      <c r="P10" s="59"/>
    </row>
    <row r="11" spans="1:16" ht="20.100000000000001" customHeight="1" thickBot="1">
      <c r="A11" s="86" t="s">
        <v>48</v>
      </c>
      <c r="B11" s="73"/>
      <c r="C11" s="73"/>
      <c r="D11" s="75"/>
      <c r="E11" s="59"/>
      <c r="F11" s="73"/>
      <c r="G11" s="80"/>
      <c r="H11" s="75"/>
      <c r="I11" s="61"/>
      <c r="J11" s="60"/>
      <c r="K11" s="61"/>
      <c r="L11" s="69"/>
      <c r="M11" s="61"/>
      <c r="N11" s="60"/>
      <c r="O11" s="61"/>
      <c r="P11" s="59"/>
    </row>
    <row r="12" spans="1:16" ht="16.899999999999999" customHeight="1">
      <c r="A12" s="87" t="s">
        <v>2</v>
      </c>
      <c r="B12" s="88" t="s">
        <v>2</v>
      </c>
      <c r="C12" s="171" t="s">
        <v>5</v>
      </c>
      <c r="D12" s="203" t="s">
        <v>59</v>
      </c>
      <c r="E12" s="204"/>
      <c r="F12" s="204"/>
      <c r="G12" s="205"/>
      <c r="H12" s="203" t="s">
        <v>18</v>
      </c>
      <c r="I12" s="205"/>
      <c r="J12" s="203" t="s">
        <v>19</v>
      </c>
      <c r="K12" s="205"/>
      <c r="L12" s="207" t="s">
        <v>38</v>
      </c>
      <c r="M12" s="208"/>
      <c r="N12" s="203" t="s">
        <v>20</v>
      </c>
      <c r="O12" s="204"/>
      <c r="P12" s="161" t="s">
        <v>35</v>
      </c>
    </row>
    <row r="13" spans="1:16" ht="17.45" customHeight="1" thickBot="1">
      <c r="A13" s="89" t="s">
        <v>3</v>
      </c>
      <c r="B13" s="90" t="s">
        <v>4</v>
      </c>
      <c r="C13" s="172"/>
      <c r="D13" s="91" t="s">
        <v>6</v>
      </c>
      <c r="E13" s="92" t="s">
        <v>7</v>
      </c>
      <c r="F13" s="92" t="s">
        <v>8</v>
      </c>
      <c r="G13" s="93" t="s">
        <v>9</v>
      </c>
      <c r="H13" s="91" t="s">
        <v>6</v>
      </c>
      <c r="I13" s="93" t="s">
        <v>9</v>
      </c>
      <c r="J13" s="91" t="s">
        <v>6</v>
      </c>
      <c r="K13" s="93" t="s">
        <v>9</v>
      </c>
      <c r="L13" s="94" t="s">
        <v>6</v>
      </c>
      <c r="M13" s="93" t="s">
        <v>9</v>
      </c>
      <c r="N13" s="91" t="s">
        <v>6</v>
      </c>
      <c r="O13" s="93" t="s">
        <v>9</v>
      </c>
      <c r="P13" s="162"/>
    </row>
    <row r="14" spans="1:16" ht="35.1" customHeight="1">
      <c r="A14" s="95"/>
      <c r="B14" s="96"/>
      <c r="C14" s="97"/>
      <c r="D14" s="98"/>
      <c r="E14" s="99"/>
      <c r="F14" s="100"/>
      <c r="G14" s="101">
        <f t="shared" ref="G14:G28" si="0">ROUND(D14*F14,0)</f>
        <v>0</v>
      </c>
      <c r="H14" s="102"/>
      <c r="I14" s="100"/>
      <c r="J14" s="102"/>
      <c r="K14" s="103"/>
      <c r="L14" s="104" t="str">
        <f t="shared" ref="L14:L28" si="1">IF(H14+J14=0,"",+H14+J14)</f>
        <v/>
      </c>
      <c r="M14" s="105">
        <f t="shared" ref="M14:M28" si="2">IF(I14+K14=0,0,+I14+K14)</f>
        <v>0</v>
      </c>
      <c r="N14" s="106" t="str">
        <f t="shared" ref="N14:N28" si="3">IF(ISERROR(D14-L14&lt;=0),"",+D14-L14)</f>
        <v/>
      </c>
      <c r="O14" s="101">
        <f t="shared" ref="O14:O28" si="4">IF(ISERROR(G14-M14&lt;=0),"",+G14-M14)</f>
        <v>0</v>
      </c>
      <c r="P14" s="156">
        <v>0.1</v>
      </c>
    </row>
    <row r="15" spans="1:16" ht="35.1" customHeight="1">
      <c r="A15" s="107"/>
      <c r="B15" s="108"/>
      <c r="C15" s="109"/>
      <c r="D15" s="110"/>
      <c r="E15" s="111"/>
      <c r="F15" s="112"/>
      <c r="G15" s="113">
        <f>ROUND(D15*F15,0)</f>
        <v>0</v>
      </c>
      <c r="H15" s="114"/>
      <c r="I15" s="115"/>
      <c r="J15" s="114"/>
      <c r="K15" s="116"/>
      <c r="L15" s="117" t="str">
        <f t="shared" si="1"/>
        <v/>
      </c>
      <c r="M15" s="118">
        <f t="shared" si="2"/>
        <v>0</v>
      </c>
      <c r="N15" s="117" t="str">
        <f t="shared" si="3"/>
        <v/>
      </c>
      <c r="O15" s="113">
        <f t="shared" si="4"/>
        <v>0</v>
      </c>
      <c r="P15" s="157">
        <v>0.1</v>
      </c>
    </row>
    <row r="16" spans="1:16" ht="35.1" customHeight="1">
      <c r="A16" s="107"/>
      <c r="B16" s="108"/>
      <c r="C16" s="109"/>
      <c r="D16" s="110"/>
      <c r="E16" s="111"/>
      <c r="F16" s="112"/>
      <c r="G16" s="113">
        <f t="shared" si="0"/>
        <v>0</v>
      </c>
      <c r="H16" s="114"/>
      <c r="I16" s="115"/>
      <c r="J16" s="114"/>
      <c r="K16" s="116"/>
      <c r="L16" s="117" t="str">
        <f t="shared" si="1"/>
        <v/>
      </c>
      <c r="M16" s="118">
        <f t="shared" si="2"/>
        <v>0</v>
      </c>
      <c r="N16" s="117" t="str">
        <f t="shared" si="3"/>
        <v/>
      </c>
      <c r="O16" s="113">
        <f t="shared" si="4"/>
        <v>0</v>
      </c>
      <c r="P16" s="157">
        <v>0.1</v>
      </c>
    </row>
    <row r="17" spans="1:16" ht="35.1" customHeight="1">
      <c r="A17" s="107"/>
      <c r="B17" s="108"/>
      <c r="C17" s="109"/>
      <c r="D17" s="110"/>
      <c r="E17" s="111"/>
      <c r="F17" s="112"/>
      <c r="G17" s="113">
        <f t="shared" si="0"/>
        <v>0</v>
      </c>
      <c r="H17" s="114"/>
      <c r="I17" s="115"/>
      <c r="J17" s="114"/>
      <c r="K17" s="116"/>
      <c r="L17" s="117" t="str">
        <f t="shared" si="1"/>
        <v/>
      </c>
      <c r="M17" s="118">
        <f t="shared" si="2"/>
        <v>0</v>
      </c>
      <c r="N17" s="117" t="str">
        <f t="shared" si="3"/>
        <v/>
      </c>
      <c r="O17" s="113">
        <f t="shared" si="4"/>
        <v>0</v>
      </c>
      <c r="P17" s="157">
        <v>0.1</v>
      </c>
    </row>
    <row r="18" spans="1:16" ht="35.1" customHeight="1">
      <c r="A18" s="107"/>
      <c r="B18" s="108"/>
      <c r="C18" s="109"/>
      <c r="D18" s="110"/>
      <c r="E18" s="111"/>
      <c r="F18" s="112"/>
      <c r="G18" s="113">
        <f t="shared" si="0"/>
        <v>0</v>
      </c>
      <c r="H18" s="114"/>
      <c r="I18" s="115"/>
      <c r="J18" s="114"/>
      <c r="K18" s="116"/>
      <c r="L18" s="117" t="str">
        <f t="shared" si="1"/>
        <v/>
      </c>
      <c r="M18" s="118">
        <f t="shared" si="2"/>
        <v>0</v>
      </c>
      <c r="N18" s="117" t="str">
        <f t="shared" si="3"/>
        <v/>
      </c>
      <c r="O18" s="113">
        <f t="shared" si="4"/>
        <v>0</v>
      </c>
      <c r="P18" s="157">
        <v>0.1</v>
      </c>
    </row>
    <row r="19" spans="1:16" ht="35.1" customHeight="1">
      <c r="A19" s="107"/>
      <c r="B19" s="108"/>
      <c r="C19" s="109"/>
      <c r="D19" s="110"/>
      <c r="E19" s="111"/>
      <c r="F19" s="112"/>
      <c r="G19" s="113">
        <f t="shared" si="0"/>
        <v>0</v>
      </c>
      <c r="H19" s="114"/>
      <c r="I19" s="115"/>
      <c r="J19" s="114"/>
      <c r="K19" s="116"/>
      <c r="L19" s="117" t="str">
        <f t="shared" si="1"/>
        <v/>
      </c>
      <c r="M19" s="118">
        <f t="shared" si="2"/>
        <v>0</v>
      </c>
      <c r="N19" s="117" t="str">
        <f t="shared" si="3"/>
        <v/>
      </c>
      <c r="O19" s="113">
        <f t="shared" si="4"/>
        <v>0</v>
      </c>
      <c r="P19" s="157">
        <v>0.1</v>
      </c>
    </row>
    <row r="20" spans="1:16" ht="35.1" customHeight="1">
      <c r="A20" s="107"/>
      <c r="B20" s="108"/>
      <c r="C20" s="109"/>
      <c r="D20" s="110"/>
      <c r="E20" s="111"/>
      <c r="F20" s="112"/>
      <c r="G20" s="113">
        <f t="shared" ref="G20:G22" si="5">ROUND(D20*F20,0)</f>
        <v>0</v>
      </c>
      <c r="H20" s="114"/>
      <c r="I20" s="115"/>
      <c r="J20" s="114"/>
      <c r="K20" s="116"/>
      <c r="L20" s="117" t="str">
        <f t="shared" ref="L20:L22" si="6">IF(H20+J20=0,"",+H20+J20)</f>
        <v/>
      </c>
      <c r="M20" s="118">
        <f t="shared" ref="M20:M22" si="7">IF(I20+K20=0,0,+I20+K20)</f>
        <v>0</v>
      </c>
      <c r="N20" s="117" t="str">
        <f t="shared" ref="N20:N22" si="8">IF(ISERROR(D20-L20&lt;=0),"",+D20-L20)</f>
        <v/>
      </c>
      <c r="O20" s="113">
        <f t="shared" ref="O20:O22" si="9">IF(ISERROR(G20-M20&lt;=0),"",+G20-M20)</f>
        <v>0</v>
      </c>
      <c r="P20" s="157">
        <v>0.1</v>
      </c>
    </row>
    <row r="21" spans="1:16" ht="35.1" customHeight="1">
      <c r="A21" s="107"/>
      <c r="B21" s="108"/>
      <c r="C21" s="109"/>
      <c r="D21" s="110"/>
      <c r="E21" s="111"/>
      <c r="F21" s="112"/>
      <c r="G21" s="113">
        <f t="shared" si="5"/>
        <v>0</v>
      </c>
      <c r="H21" s="114"/>
      <c r="I21" s="115"/>
      <c r="J21" s="114"/>
      <c r="K21" s="116"/>
      <c r="L21" s="117" t="str">
        <f t="shared" si="6"/>
        <v/>
      </c>
      <c r="M21" s="118">
        <f t="shared" si="7"/>
        <v>0</v>
      </c>
      <c r="N21" s="117" t="str">
        <f t="shared" si="8"/>
        <v/>
      </c>
      <c r="O21" s="113">
        <f t="shared" si="9"/>
        <v>0</v>
      </c>
      <c r="P21" s="157">
        <v>0.1</v>
      </c>
    </row>
    <row r="22" spans="1:16" ht="35.1" customHeight="1">
      <c r="A22" s="107"/>
      <c r="B22" s="108"/>
      <c r="C22" s="109"/>
      <c r="D22" s="110"/>
      <c r="E22" s="111"/>
      <c r="F22" s="112"/>
      <c r="G22" s="113">
        <f t="shared" si="5"/>
        <v>0</v>
      </c>
      <c r="H22" s="114"/>
      <c r="I22" s="115"/>
      <c r="J22" s="114"/>
      <c r="K22" s="116"/>
      <c r="L22" s="117" t="str">
        <f t="shared" si="6"/>
        <v/>
      </c>
      <c r="M22" s="118">
        <f t="shared" si="7"/>
        <v>0</v>
      </c>
      <c r="N22" s="117" t="str">
        <f t="shared" si="8"/>
        <v/>
      </c>
      <c r="O22" s="113">
        <f t="shared" si="9"/>
        <v>0</v>
      </c>
      <c r="P22" s="157">
        <v>0.1</v>
      </c>
    </row>
    <row r="23" spans="1:16" ht="35.1" customHeight="1">
      <c r="A23" s="107"/>
      <c r="B23" s="108"/>
      <c r="C23" s="109"/>
      <c r="D23" s="110"/>
      <c r="E23" s="111"/>
      <c r="F23" s="112"/>
      <c r="G23" s="113">
        <f t="shared" si="0"/>
        <v>0</v>
      </c>
      <c r="H23" s="114"/>
      <c r="I23" s="115"/>
      <c r="J23" s="114"/>
      <c r="K23" s="116"/>
      <c r="L23" s="117" t="str">
        <f t="shared" si="1"/>
        <v/>
      </c>
      <c r="M23" s="118">
        <f t="shared" si="2"/>
        <v>0</v>
      </c>
      <c r="N23" s="117" t="str">
        <f t="shared" si="3"/>
        <v/>
      </c>
      <c r="O23" s="113">
        <f t="shared" si="4"/>
        <v>0</v>
      </c>
      <c r="P23" s="157">
        <v>0.1</v>
      </c>
    </row>
    <row r="24" spans="1:16" ht="33.950000000000003" customHeight="1">
      <c r="A24" s="107"/>
      <c r="B24" s="108"/>
      <c r="C24" s="109"/>
      <c r="D24" s="110"/>
      <c r="E24" s="111"/>
      <c r="F24" s="112"/>
      <c r="G24" s="113">
        <f t="shared" si="0"/>
        <v>0</v>
      </c>
      <c r="H24" s="114"/>
      <c r="I24" s="115"/>
      <c r="J24" s="114"/>
      <c r="K24" s="116"/>
      <c r="L24" s="117" t="str">
        <f t="shared" si="1"/>
        <v/>
      </c>
      <c r="M24" s="118">
        <f t="shared" si="2"/>
        <v>0</v>
      </c>
      <c r="N24" s="117" t="str">
        <f t="shared" si="3"/>
        <v/>
      </c>
      <c r="O24" s="113">
        <f t="shared" si="4"/>
        <v>0</v>
      </c>
      <c r="P24" s="157">
        <v>0.1</v>
      </c>
    </row>
    <row r="25" spans="1:16" ht="35.1" customHeight="1">
      <c r="A25" s="107"/>
      <c r="B25" s="108"/>
      <c r="C25" s="109"/>
      <c r="D25" s="110"/>
      <c r="E25" s="111"/>
      <c r="F25" s="112"/>
      <c r="G25" s="113">
        <f t="shared" si="0"/>
        <v>0</v>
      </c>
      <c r="H25" s="114"/>
      <c r="I25" s="115"/>
      <c r="J25" s="114"/>
      <c r="K25" s="116"/>
      <c r="L25" s="117" t="str">
        <f t="shared" si="1"/>
        <v/>
      </c>
      <c r="M25" s="118">
        <f t="shared" si="2"/>
        <v>0</v>
      </c>
      <c r="N25" s="117" t="str">
        <f t="shared" si="3"/>
        <v/>
      </c>
      <c r="O25" s="113">
        <f t="shared" si="4"/>
        <v>0</v>
      </c>
      <c r="P25" s="157">
        <v>0.1</v>
      </c>
    </row>
    <row r="26" spans="1:16" ht="35.1" customHeight="1">
      <c r="A26" s="107"/>
      <c r="B26" s="108"/>
      <c r="C26" s="109"/>
      <c r="D26" s="110"/>
      <c r="E26" s="111"/>
      <c r="F26" s="112"/>
      <c r="G26" s="113">
        <f t="shared" si="0"/>
        <v>0</v>
      </c>
      <c r="H26" s="114"/>
      <c r="I26" s="115"/>
      <c r="J26" s="114"/>
      <c r="K26" s="116"/>
      <c r="L26" s="117" t="str">
        <f t="shared" si="1"/>
        <v/>
      </c>
      <c r="M26" s="118">
        <f t="shared" si="2"/>
        <v>0</v>
      </c>
      <c r="N26" s="117" t="str">
        <f t="shared" si="3"/>
        <v/>
      </c>
      <c r="O26" s="113">
        <f t="shared" si="4"/>
        <v>0</v>
      </c>
      <c r="P26" s="157">
        <v>0.1</v>
      </c>
    </row>
    <row r="27" spans="1:16" ht="35.1" customHeight="1">
      <c r="A27" s="107"/>
      <c r="B27" s="108"/>
      <c r="C27" s="109"/>
      <c r="D27" s="110"/>
      <c r="E27" s="111"/>
      <c r="F27" s="112"/>
      <c r="G27" s="113">
        <f t="shared" ref="G27" si="10">ROUND(D27*F27,0)</f>
        <v>0</v>
      </c>
      <c r="H27" s="114"/>
      <c r="I27" s="115"/>
      <c r="J27" s="114"/>
      <c r="K27" s="116"/>
      <c r="L27" s="117" t="str">
        <f t="shared" si="1"/>
        <v/>
      </c>
      <c r="M27" s="118">
        <f t="shared" si="2"/>
        <v>0</v>
      </c>
      <c r="N27" s="117" t="str">
        <f t="shared" si="3"/>
        <v/>
      </c>
      <c r="O27" s="113">
        <f t="shared" si="4"/>
        <v>0</v>
      </c>
      <c r="P27" s="157" t="s">
        <v>37</v>
      </c>
    </row>
    <row r="28" spans="1:16" ht="35.1" customHeight="1" thickBot="1">
      <c r="A28" s="107"/>
      <c r="B28" s="108"/>
      <c r="C28" s="109"/>
      <c r="D28" s="110"/>
      <c r="E28" s="111"/>
      <c r="F28" s="112"/>
      <c r="G28" s="113">
        <f t="shared" si="0"/>
        <v>0</v>
      </c>
      <c r="H28" s="114"/>
      <c r="I28" s="115"/>
      <c r="J28" s="114"/>
      <c r="K28" s="116"/>
      <c r="L28" s="117" t="str">
        <f t="shared" si="1"/>
        <v/>
      </c>
      <c r="M28" s="118">
        <f t="shared" si="2"/>
        <v>0</v>
      </c>
      <c r="N28" s="117" t="str">
        <f t="shared" si="3"/>
        <v/>
      </c>
      <c r="O28" s="113">
        <f t="shared" si="4"/>
        <v>0</v>
      </c>
      <c r="P28" s="158" t="s">
        <v>36</v>
      </c>
    </row>
    <row r="29" spans="1:16" ht="33.950000000000003" customHeight="1">
      <c r="A29" s="107"/>
      <c r="B29" s="108"/>
      <c r="C29" s="119" t="s">
        <v>64</v>
      </c>
      <c r="D29" s="120"/>
      <c r="E29" s="108"/>
      <c r="F29" s="113"/>
      <c r="G29" s="113">
        <f>SUM(G14:G28)</f>
        <v>0</v>
      </c>
      <c r="H29" s="120"/>
      <c r="I29" s="113">
        <f>SUM(I14:I28)</f>
        <v>0</v>
      </c>
      <c r="J29" s="120"/>
      <c r="K29" s="121">
        <f>SUM(K14:K28)</f>
        <v>0</v>
      </c>
      <c r="L29" s="122"/>
      <c r="M29" s="113">
        <f>SUM(M14:M28)</f>
        <v>0</v>
      </c>
      <c r="N29" s="122"/>
      <c r="O29" s="123">
        <f>SUM(O14:O28)</f>
        <v>0</v>
      </c>
      <c r="P29" s="124"/>
    </row>
    <row r="30" spans="1:16" ht="33.950000000000003" customHeight="1">
      <c r="A30" s="107"/>
      <c r="B30" s="108"/>
      <c r="C30" s="119" t="s">
        <v>26</v>
      </c>
      <c r="D30" s="120"/>
      <c r="E30" s="108"/>
      <c r="F30" s="113"/>
      <c r="G30" s="113">
        <f>ROUND(SUM(G14:G26)*0.1,0)</f>
        <v>0</v>
      </c>
      <c r="H30" s="120"/>
      <c r="I30" s="113">
        <f>ROUND(SUM(I14:I26)*0.1,0)+ROUND(I27*0.08,0)</f>
        <v>0</v>
      </c>
      <c r="J30" s="120"/>
      <c r="K30" s="121">
        <f>ROUND(SUM(K14:K26)*0.1,0)+ROUND(K27*0.08,0)</f>
        <v>0</v>
      </c>
      <c r="L30" s="122"/>
      <c r="M30" s="113">
        <f>ROUND(SUM(M14:M26)*0.1,0)+ROUND(M27*0.08,0)</f>
        <v>0</v>
      </c>
      <c r="N30" s="122"/>
      <c r="O30" s="123">
        <f>ROUND(SUM(O14:O26)*0.1,0)+ROUND(O27*0.08,0)</f>
        <v>0</v>
      </c>
      <c r="P30" s="124"/>
    </row>
    <row r="31" spans="1:16" ht="35.1" customHeight="1" thickBot="1">
      <c r="A31" s="107"/>
      <c r="B31" s="108"/>
      <c r="C31" s="119" t="s">
        <v>29</v>
      </c>
      <c r="D31" s="120"/>
      <c r="E31" s="108"/>
      <c r="F31" s="113"/>
      <c r="G31" s="113">
        <f>SUM(G29:G30)</f>
        <v>0</v>
      </c>
      <c r="H31" s="120"/>
      <c r="I31" s="113">
        <f>SUM(I29:I30)</f>
        <v>0</v>
      </c>
      <c r="J31" s="120"/>
      <c r="K31" s="121">
        <f>SUM(K29:K30)</f>
        <v>0</v>
      </c>
      <c r="L31" s="122"/>
      <c r="M31" s="113">
        <f>SUM(M29:M30)</f>
        <v>0</v>
      </c>
      <c r="N31" s="122"/>
      <c r="O31" s="125">
        <f>SUM(O29:O30)</f>
        <v>0</v>
      </c>
      <c r="P31" s="124"/>
    </row>
    <row r="32" spans="1:16" ht="24.95" customHeight="1">
      <c r="A32" s="178" t="s">
        <v>49</v>
      </c>
      <c r="B32" s="179"/>
      <c r="C32" s="180" t="s">
        <v>50</v>
      </c>
      <c r="D32" s="181"/>
      <c r="E32" s="182"/>
      <c r="F32" s="183" t="s">
        <v>56</v>
      </c>
      <c r="G32" s="182"/>
      <c r="H32" s="184" t="s">
        <v>51</v>
      </c>
      <c r="I32" s="174"/>
      <c r="J32" s="173" t="s">
        <v>39</v>
      </c>
      <c r="K32" s="174"/>
      <c r="L32" s="185" t="s">
        <v>41</v>
      </c>
      <c r="M32" s="186"/>
      <c r="N32" s="241">
        <f>K27</f>
        <v>0</v>
      </c>
      <c r="O32" s="242"/>
      <c r="P32" s="126"/>
    </row>
    <row r="33" spans="1:16" ht="24.95" customHeight="1">
      <c r="A33" s="89"/>
      <c r="B33" s="127"/>
      <c r="C33" s="90"/>
      <c r="D33" s="128"/>
      <c r="E33" s="128"/>
      <c r="F33" s="129"/>
      <c r="G33" s="130"/>
      <c r="H33" s="131"/>
      <c r="I33" s="128"/>
      <c r="J33" s="132"/>
      <c r="K33" s="133"/>
      <c r="L33" s="134" t="s">
        <v>26</v>
      </c>
      <c r="M33" s="135"/>
      <c r="N33" s="243">
        <f>ROUND(N32*0.08,0)</f>
        <v>0</v>
      </c>
      <c r="O33" s="244">
        <f t="shared" ref="O33:O35" si="11">ROUND(SUM(O17:O29)*0.1,0)+ROUND(O30*0.08,0)</f>
        <v>0</v>
      </c>
      <c r="P33" s="126"/>
    </row>
    <row r="34" spans="1:16" ht="24.95" customHeight="1" thickBot="1">
      <c r="A34" s="136"/>
      <c r="B34" s="137"/>
      <c r="C34" s="138"/>
      <c r="D34" s="139"/>
      <c r="E34" s="139"/>
      <c r="F34" s="140"/>
      <c r="G34" s="141"/>
      <c r="H34" s="142"/>
      <c r="I34" s="139"/>
      <c r="J34" s="143"/>
      <c r="K34" s="144"/>
      <c r="L34" s="145" t="s">
        <v>30</v>
      </c>
      <c r="M34" s="146"/>
      <c r="N34" s="245">
        <f>SUM(K14:K26)</f>
        <v>0</v>
      </c>
      <c r="O34" s="246"/>
      <c r="P34" s="126"/>
    </row>
    <row r="35" spans="1:16" ht="24.95" customHeight="1">
      <c r="A35" s="147" t="s">
        <v>61</v>
      </c>
      <c r="B35" s="127"/>
      <c r="C35" s="127"/>
      <c r="D35" s="128"/>
      <c r="E35" s="128"/>
      <c r="F35" s="148"/>
      <c r="G35" s="130"/>
      <c r="H35" s="67"/>
      <c r="I35" s="128"/>
      <c r="J35" s="67"/>
      <c r="K35" s="128"/>
      <c r="L35" s="134" t="s">
        <v>26</v>
      </c>
      <c r="M35" s="135"/>
      <c r="N35" s="243">
        <f>ROUND(N34*0.1,0)</f>
        <v>0</v>
      </c>
      <c r="O35" s="244">
        <f t="shared" si="11"/>
        <v>0</v>
      </c>
      <c r="P35" s="126"/>
    </row>
    <row r="36" spans="1:16" ht="24.95" customHeight="1">
      <c r="A36" s="149" t="s">
        <v>70</v>
      </c>
      <c r="B36" s="127"/>
      <c r="C36" s="127"/>
      <c r="D36" s="128"/>
      <c r="E36" s="128"/>
      <c r="F36" s="148"/>
      <c r="G36" s="130"/>
      <c r="H36" s="67"/>
      <c r="I36" s="128"/>
      <c r="J36" s="67"/>
      <c r="K36" s="61"/>
      <c r="L36" s="150" t="s">
        <v>31</v>
      </c>
      <c r="M36" s="151"/>
      <c r="N36" s="247">
        <f>K28</f>
        <v>0</v>
      </c>
      <c r="O36" s="248"/>
      <c r="P36" s="126"/>
    </row>
    <row r="37" spans="1:16" ht="24.95" customHeight="1">
      <c r="A37" s="152" t="s">
        <v>65</v>
      </c>
      <c r="B37" s="153"/>
      <c r="C37" s="153"/>
      <c r="D37" s="154"/>
      <c r="E37" s="153"/>
      <c r="F37" s="153"/>
      <c r="G37" s="155"/>
      <c r="H37" s="154"/>
      <c r="I37" s="155"/>
      <c r="J37" s="154"/>
      <c r="K37" s="155"/>
      <c r="L37" s="190" t="s">
        <v>32</v>
      </c>
      <c r="M37" s="191"/>
      <c r="N37" s="249">
        <f>IF(M31&lt;=0,0,M31)</f>
        <v>0</v>
      </c>
      <c r="O37" s="250"/>
      <c r="P37" s="126"/>
    </row>
    <row r="38" spans="1:16" ht="24.95" customHeight="1" thickBot="1">
      <c r="A38" s="23"/>
      <c r="B38" s="24"/>
      <c r="C38" s="24"/>
      <c r="D38" s="25"/>
      <c r="E38" s="24"/>
      <c r="F38" s="24"/>
      <c r="G38" s="5"/>
      <c r="H38" s="25"/>
      <c r="I38" s="5"/>
      <c r="J38" s="25"/>
      <c r="K38" s="5"/>
      <c r="L38" s="192" t="s">
        <v>33</v>
      </c>
      <c r="M38" s="193"/>
      <c r="N38" s="251">
        <f>IF(O31&lt;=0,0,O31)</f>
        <v>0</v>
      </c>
      <c r="O38" s="252"/>
      <c r="P38" s="22"/>
    </row>
    <row r="39" spans="1:16" ht="12" customHeight="1">
      <c r="A39" s="26"/>
      <c r="B39" s="27"/>
      <c r="C39" s="27"/>
      <c r="D39" s="28"/>
      <c r="E39" s="27"/>
      <c r="F39" s="27"/>
      <c r="G39" s="3"/>
      <c r="H39" s="28"/>
      <c r="I39" s="3"/>
      <c r="J39" s="28"/>
      <c r="K39" s="3"/>
      <c r="L39" s="28"/>
      <c r="M39" s="3"/>
      <c r="N39" s="28"/>
      <c r="O39" s="3"/>
    </row>
    <row r="40" spans="1:16" ht="17.25">
      <c r="A40" s="29"/>
      <c r="D40" s="7"/>
      <c r="G40" s="1"/>
      <c r="H40" s="7"/>
      <c r="I40" s="1"/>
      <c r="J40" s="7"/>
      <c r="K40" s="1"/>
      <c r="L40" s="7"/>
      <c r="M40" s="1"/>
      <c r="N40" s="7"/>
      <c r="O40" s="14" t="s">
        <v>16</v>
      </c>
    </row>
    <row r="41" spans="1:16">
      <c r="D41" s="7"/>
      <c r="G41" s="1"/>
      <c r="H41" s="7"/>
      <c r="I41" s="1"/>
      <c r="J41" s="7"/>
      <c r="K41" s="1"/>
      <c r="L41" s="7"/>
      <c r="M41" s="1"/>
      <c r="N41" s="7"/>
      <c r="O41" s="1"/>
    </row>
  </sheetData>
  <mergeCells count="39">
    <mergeCell ref="M3:O3"/>
    <mergeCell ref="L37:M37"/>
    <mergeCell ref="L38:M38"/>
    <mergeCell ref="M5:O5"/>
    <mergeCell ref="G1:J1"/>
    <mergeCell ref="M10:N10"/>
    <mergeCell ref="M7:O7"/>
    <mergeCell ref="M8:O8"/>
    <mergeCell ref="M9:O9"/>
    <mergeCell ref="N12:O12"/>
    <mergeCell ref="H12:I12"/>
    <mergeCell ref="G8:H8"/>
    <mergeCell ref="L12:M12"/>
    <mergeCell ref="J12:K12"/>
    <mergeCell ref="D12:G12"/>
    <mergeCell ref="N37:O37"/>
    <mergeCell ref="A32:B32"/>
    <mergeCell ref="C32:E32"/>
    <mergeCell ref="F32:G32"/>
    <mergeCell ref="H32:I32"/>
    <mergeCell ref="L32:M32"/>
    <mergeCell ref="C12:C13"/>
    <mergeCell ref="J32:K32"/>
    <mergeCell ref="G5:J5"/>
    <mergeCell ref="J8:K8"/>
    <mergeCell ref="J10:K10"/>
    <mergeCell ref="G10:H10"/>
    <mergeCell ref="A10:B10"/>
    <mergeCell ref="A9:B9"/>
    <mergeCell ref="C10:D10"/>
    <mergeCell ref="A5:D5"/>
    <mergeCell ref="B7:D7"/>
    <mergeCell ref="N38:O38"/>
    <mergeCell ref="P12:P13"/>
    <mergeCell ref="N36:O36"/>
    <mergeCell ref="N32:O32"/>
    <mergeCell ref="N33:O33"/>
    <mergeCell ref="N34:O34"/>
    <mergeCell ref="N35:O35"/>
  </mergeCells>
  <phoneticPr fontId="7"/>
  <dataValidations count="1">
    <dataValidation type="list" allowBlank="1" showDropDown="1" showInputMessage="1" showErrorMessage="1" sqref="P14:P28" xr:uid="{DAC83C5C-5DD5-40C1-A695-816E8F089D85}">
      <formula1>"10%, 軽減8%, 非課税"</formula1>
    </dataValidation>
  </dataValidations>
  <printOptions horizontalCentered="1"/>
  <pageMargins left="0.23622047244094491" right="0.23622047244094491" top="0.39370078740157483" bottom="0.19685039370078741" header="0.19685039370078741" footer="9.8425196850393706E-2"/>
  <pageSetup paperSize="9" scale="4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
  <sheetViews>
    <sheetView showOutlineSymbols="0" view="pageBreakPreview" zoomScale="85" zoomScaleNormal="87" zoomScaleSheetLayoutView="85" workbookViewId="0">
      <selection activeCell="C11" sqref="C11"/>
    </sheetView>
  </sheetViews>
  <sheetFormatPr defaultRowHeight="15"/>
  <cols>
    <col min="1" max="2" width="6.6640625" style="4" customWidth="1"/>
    <col min="3" max="3" width="34.6640625" style="4" customWidth="1"/>
    <col min="4" max="4" width="10.6640625" style="4" customWidth="1"/>
    <col min="5" max="5" width="6.6640625" style="4" customWidth="1"/>
    <col min="6" max="6" width="10.6640625" style="4" customWidth="1"/>
    <col min="7" max="7" width="16.6640625" style="4" customWidth="1"/>
    <col min="8" max="8" width="10.6640625" style="4" customWidth="1"/>
    <col min="9" max="9" width="16.6640625" style="4" customWidth="1"/>
    <col min="10" max="10" width="10.6640625" style="4" customWidth="1"/>
    <col min="11" max="11" width="16.6640625" style="4" customWidth="1"/>
    <col min="12" max="12" width="10.6640625" style="4" customWidth="1"/>
    <col min="13" max="13" width="16.6640625" style="4" customWidth="1"/>
    <col min="14" max="14" width="10.6640625" style="4" customWidth="1"/>
    <col min="15" max="15" width="16.6640625" style="4" customWidth="1"/>
    <col min="16" max="16" width="10.6640625" style="4" customWidth="1"/>
  </cols>
  <sheetData>
    <row r="1" spans="1:16" ht="27.95" customHeight="1" thickBot="1">
      <c r="A1" s="6"/>
      <c r="D1" s="7"/>
      <c r="G1" s="213" t="s">
        <v>40</v>
      </c>
      <c r="H1" s="214"/>
      <c r="I1" s="215"/>
      <c r="J1" s="216"/>
      <c r="K1" s="1"/>
      <c r="L1" s="7"/>
      <c r="M1" s="1"/>
      <c r="N1" s="7"/>
      <c r="O1" s="8"/>
    </row>
    <row r="2" spans="1:16" ht="15.95" customHeight="1" thickTop="1">
      <c r="D2" s="7"/>
      <c r="G2" s="38"/>
      <c r="H2" s="39"/>
      <c r="I2" s="38"/>
      <c r="J2" s="39"/>
      <c r="K2" s="2"/>
      <c r="L2" s="12"/>
      <c r="M2" s="1"/>
      <c r="N2" s="7"/>
      <c r="O2" s="1"/>
    </row>
    <row r="3" spans="1:16" ht="24" customHeight="1">
      <c r="A3" s="13"/>
      <c r="B3" s="224" t="str">
        <f>請求書!G5</f>
        <v>西暦　　　　年 　　月　 　日</v>
      </c>
      <c r="C3" s="224"/>
      <c r="D3" s="224"/>
      <c r="E3" s="224"/>
      <c r="G3" s="40" t="s">
        <v>44</v>
      </c>
      <c r="H3" s="225" t="str">
        <f>""&amp;請求書!C10</f>
        <v/>
      </c>
      <c r="I3" s="225"/>
      <c r="J3" s="225"/>
      <c r="K3" s="2"/>
      <c r="L3" s="40" t="s">
        <v>45</v>
      </c>
      <c r="M3" s="225" t="str">
        <f>""&amp;請求書!G8</f>
        <v/>
      </c>
      <c r="N3" s="225"/>
      <c r="O3" s="225"/>
    </row>
    <row r="4" spans="1:16" ht="20.100000000000001" customHeight="1" thickBot="1">
      <c r="A4" s="6" t="s">
        <v>1</v>
      </c>
      <c r="D4" s="7"/>
      <c r="G4" s="1"/>
      <c r="H4" s="7"/>
      <c r="I4" s="1"/>
      <c r="J4" s="7"/>
      <c r="K4" s="1"/>
      <c r="L4" s="12"/>
      <c r="M4" s="1"/>
      <c r="N4" s="7"/>
      <c r="O4" s="1"/>
    </row>
    <row r="5" spans="1:16" ht="17.25">
      <c r="A5" s="41" t="s">
        <v>2</v>
      </c>
      <c r="B5" s="15" t="s">
        <v>2</v>
      </c>
      <c r="C5" s="211" t="s">
        <v>5</v>
      </c>
      <c r="D5" s="217" t="s">
        <v>17</v>
      </c>
      <c r="E5" s="222"/>
      <c r="F5" s="222"/>
      <c r="G5" s="223"/>
      <c r="H5" s="217" t="s">
        <v>18</v>
      </c>
      <c r="I5" s="221"/>
      <c r="J5" s="217" t="s">
        <v>19</v>
      </c>
      <c r="K5" s="221"/>
      <c r="L5" s="219" t="s">
        <v>15</v>
      </c>
      <c r="M5" s="220"/>
      <c r="N5" s="217" t="s">
        <v>20</v>
      </c>
      <c r="O5" s="218"/>
      <c r="P5" s="209" t="s">
        <v>35</v>
      </c>
    </row>
    <row r="6" spans="1:16" ht="18" thickBot="1">
      <c r="A6" s="42" t="s">
        <v>3</v>
      </c>
      <c r="B6" s="16" t="s">
        <v>4</v>
      </c>
      <c r="C6" s="212"/>
      <c r="D6" s="17" t="s">
        <v>6</v>
      </c>
      <c r="E6" s="18" t="s">
        <v>7</v>
      </c>
      <c r="F6" s="18" t="s">
        <v>8</v>
      </c>
      <c r="G6" s="19" t="s">
        <v>9</v>
      </c>
      <c r="H6" s="17" t="s">
        <v>6</v>
      </c>
      <c r="I6" s="19" t="s">
        <v>9</v>
      </c>
      <c r="J6" s="17" t="s">
        <v>6</v>
      </c>
      <c r="K6" s="19" t="s">
        <v>9</v>
      </c>
      <c r="L6" s="17" t="s">
        <v>6</v>
      </c>
      <c r="M6" s="19" t="s">
        <v>9</v>
      </c>
      <c r="N6" s="17" t="s">
        <v>6</v>
      </c>
      <c r="O6" s="19" t="s">
        <v>9</v>
      </c>
      <c r="P6" s="210"/>
    </row>
    <row r="7" spans="1:16" ht="35.1" customHeight="1">
      <c r="A7" s="41"/>
      <c r="B7" s="15"/>
      <c r="C7" s="49"/>
      <c r="D7" s="50"/>
      <c r="E7" s="49"/>
      <c r="F7" s="51"/>
      <c r="G7" s="31"/>
      <c r="H7" s="50"/>
      <c r="I7" s="51"/>
      <c r="J7" s="50"/>
      <c r="K7" s="51"/>
      <c r="L7" s="33"/>
      <c r="M7" s="31"/>
      <c r="N7" s="33"/>
      <c r="O7" s="31"/>
      <c r="P7" s="52"/>
    </row>
    <row r="8" spans="1:16" ht="35.1" customHeight="1">
      <c r="A8" s="43"/>
      <c r="B8" s="20"/>
      <c r="C8" s="53"/>
      <c r="D8" s="54"/>
      <c r="E8" s="53"/>
      <c r="F8" s="55"/>
      <c r="G8" s="32"/>
      <c r="H8" s="54"/>
      <c r="I8" s="55"/>
      <c r="J8" s="54"/>
      <c r="K8" s="55"/>
      <c r="L8" s="30"/>
      <c r="M8" s="32"/>
      <c r="N8" s="30"/>
      <c r="O8" s="32"/>
      <c r="P8" s="56"/>
    </row>
    <row r="9" spans="1:16" ht="35.1" customHeight="1">
      <c r="A9" s="43"/>
      <c r="B9" s="20"/>
      <c r="C9" s="53"/>
      <c r="D9" s="54"/>
      <c r="E9" s="53"/>
      <c r="F9" s="55"/>
      <c r="G9" s="32"/>
      <c r="H9" s="54"/>
      <c r="I9" s="55"/>
      <c r="J9" s="54"/>
      <c r="K9" s="55"/>
      <c r="L9" s="30"/>
      <c r="M9" s="32"/>
      <c r="N9" s="30"/>
      <c r="O9" s="32"/>
      <c r="P9" s="56"/>
    </row>
    <row r="10" spans="1:16" ht="35.1" customHeight="1">
      <c r="A10" s="43"/>
      <c r="B10" s="20"/>
      <c r="C10" s="53"/>
      <c r="D10" s="54"/>
      <c r="E10" s="53"/>
      <c r="F10" s="55"/>
      <c r="G10" s="32"/>
      <c r="H10" s="54"/>
      <c r="I10" s="55"/>
      <c r="J10" s="54"/>
      <c r="K10" s="55"/>
      <c r="L10" s="30"/>
      <c r="M10" s="32"/>
      <c r="N10" s="30"/>
      <c r="O10" s="32"/>
      <c r="P10" s="56"/>
    </row>
    <row r="11" spans="1:16" ht="35.1" customHeight="1">
      <c r="A11" s="43"/>
      <c r="B11" s="20"/>
      <c r="C11" s="53"/>
      <c r="D11" s="54"/>
      <c r="E11" s="53"/>
      <c r="F11" s="55"/>
      <c r="G11" s="32"/>
      <c r="H11" s="54"/>
      <c r="I11" s="55"/>
      <c r="J11" s="54"/>
      <c r="K11" s="55"/>
      <c r="L11" s="30"/>
      <c r="M11" s="32"/>
      <c r="N11" s="30"/>
      <c r="O11" s="32"/>
      <c r="P11" s="56"/>
    </row>
    <row r="12" spans="1:16" ht="35.1" customHeight="1">
      <c r="A12" s="43"/>
      <c r="B12" s="20"/>
      <c r="C12" s="53"/>
      <c r="D12" s="54"/>
      <c r="E12" s="53"/>
      <c r="F12" s="55"/>
      <c r="G12" s="32"/>
      <c r="H12" s="54"/>
      <c r="I12" s="55"/>
      <c r="J12" s="54"/>
      <c r="K12" s="55"/>
      <c r="L12" s="30"/>
      <c r="M12" s="32"/>
      <c r="N12" s="30"/>
      <c r="O12" s="32"/>
      <c r="P12" s="56"/>
    </row>
    <row r="13" spans="1:16" ht="35.1" customHeight="1">
      <c r="A13" s="43"/>
      <c r="B13" s="20"/>
      <c r="C13" s="53"/>
      <c r="D13" s="54"/>
      <c r="E13" s="53"/>
      <c r="F13" s="55"/>
      <c r="G13" s="32"/>
      <c r="H13" s="54"/>
      <c r="I13" s="55"/>
      <c r="J13" s="54"/>
      <c r="K13" s="55"/>
      <c r="L13" s="30"/>
      <c r="M13" s="32"/>
      <c r="N13" s="30"/>
      <c r="O13" s="32"/>
      <c r="P13" s="56"/>
    </row>
    <row r="14" spans="1:16" ht="35.1" customHeight="1">
      <c r="A14" s="43"/>
      <c r="B14" s="20"/>
      <c r="C14" s="53"/>
      <c r="D14" s="54"/>
      <c r="E14" s="53"/>
      <c r="F14" s="55"/>
      <c r="G14" s="32"/>
      <c r="H14" s="54"/>
      <c r="I14" s="55"/>
      <c r="J14" s="54"/>
      <c r="K14" s="55"/>
      <c r="L14" s="30"/>
      <c r="M14" s="32"/>
      <c r="N14" s="30"/>
      <c r="O14" s="32"/>
      <c r="P14" s="56"/>
    </row>
    <row r="15" spans="1:16" ht="35.1" customHeight="1">
      <c r="A15" s="43"/>
      <c r="B15" s="20"/>
      <c r="C15" s="53"/>
      <c r="D15" s="54"/>
      <c r="E15" s="53"/>
      <c r="F15" s="55"/>
      <c r="G15" s="32"/>
      <c r="H15" s="54"/>
      <c r="I15" s="55"/>
      <c r="J15" s="54"/>
      <c r="K15" s="55"/>
      <c r="L15" s="30"/>
      <c r="M15" s="32"/>
      <c r="N15" s="30"/>
      <c r="O15" s="32"/>
      <c r="P15" s="56"/>
    </row>
    <row r="16" spans="1:16" ht="35.1" customHeight="1">
      <c r="A16" s="43"/>
      <c r="B16" s="20"/>
      <c r="C16" s="53"/>
      <c r="D16" s="54"/>
      <c r="E16" s="53"/>
      <c r="F16" s="55"/>
      <c r="G16" s="32"/>
      <c r="H16" s="54"/>
      <c r="I16" s="55"/>
      <c r="J16" s="54"/>
      <c r="K16" s="55"/>
      <c r="L16" s="30"/>
      <c r="M16" s="32"/>
      <c r="N16" s="30"/>
      <c r="O16" s="32"/>
      <c r="P16" s="56"/>
    </row>
    <row r="17" spans="1:16" ht="35.1" customHeight="1">
      <c r="A17" s="43"/>
      <c r="B17" s="20"/>
      <c r="C17" s="53"/>
      <c r="D17" s="54"/>
      <c r="E17" s="53"/>
      <c r="F17" s="55"/>
      <c r="G17" s="32"/>
      <c r="H17" s="54"/>
      <c r="I17" s="55"/>
      <c r="J17" s="54"/>
      <c r="K17" s="55"/>
      <c r="L17" s="30"/>
      <c r="M17" s="32"/>
      <c r="N17" s="30"/>
      <c r="O17" s="32"/>
      <c r="P17" s="56"/>
    </row>
    <row r="18" spans="1:16" ht="35.1" customHeight="1">
      <c r="A18" s="43"/>
      <c r="B18" s="20"/>
      <c r="C18" s="53"/>
      <c r="D18" s="54"/>
      <c r="E18" s="53"/>
      <c r="F18" s="55"/>
      <c r="G18" s="32"/>
      <c r="H18" s="54"/>
      <c r="I18" s="55"/>
      <c r="J18" s="54"/>
      <c r="K18" s="55"/>
      <c r="L18" s="30"/>
      <c r="M18" s="32"/>
      <c r="N18" s="30"/>
      <c r="O18" s="32"/>
      <c r="P18" s="56"/>
    </row>
    <row r="19" spans="1:16" ht="35.1" customHeight="1">
      <c r="A19" s="43"/>
      <c r="B19" s="20"/>
      <c r="C19" s="53"/>
      <c r="D19" s="54"/>
      <c r="E19" s="53"/>
      <c r="F19" s="55"/>
      <c r="G19" s="32"/>
      <c r="H19" s="54"/>
      <c r="I19" s="55"/>
      <c r="J19" s="54"/>
      <c r="K19" s="55"/>
      <c r="L19" s="30"/>
      <c r="M19" s="32"/>
      <c r="N19" s="30"/>
      <c r="O19" s="32"/>
      <c r="P19" s="56"/>
    </row>
    <row r="20" spans="1:16" ht="35.1" customHeight="1">
      <c r="A20" s="43"/>
      <c r="B20" s="20"/>
      <c r="C20" s="53"/>
      <c r="D20" s="54"/>
      <c r="E20" s="53"/>
      <c r="F20" s="55"/>
      <c r="G20" s="32"/>
      <c r="H20" s="54"/>
      <c r="I20" s="55"/>
      <c r="J20" s="54"/>
      <c r="K20" s="55"/>
      <c r="L20" s="30"/>
      <c r="M20" s="32"/>
      <c r="N20" s="30"/>
      <c r="O20" s="32"/>
      <c r="P20" s="56"/>
    </row>
    <row r="21" spans="1:16" ht="35.1" customHeight="1">
      <c r="A21" s="43"/>
      <c r="B21" s="20"/>
      <c r="C21" s="53"/>
      <c r="D21" s="54"/>
      <c r="E21" s="53"/>
      <c r="F21" s="55"/>
      <c r="G21" s="32"/>
      <c r="H21" s="54"/>
      <c r="I21" s="55"/>
      <c r="J21" s="54"/>
      <c r="K21" s="55"/>
      <c r="L21" s="30"/>
      <c r="M21" s="32"/>
      <c r="N21" s="30"/>
      <c r="O21" s="32"/>
      <c r="P21" s="56"/>
    </row>
    <row r="22" spans="1:16" ht="35.1" customHeight="1">
      <c r="A22" s="43"/>
      <c r="B22" s="20"/>
      <c r="C22" s="53"/>
      <c r="D22" s="54"/>
      <c r="E22" s="53"/>
      <c r="F22" s="55"/>
      <c r="G22" s="32"/>
      <c r="H22" s="54"/>
      <c r="I22" s="55"/>
      <c r="J22" s="54"/>
      <c r="K22" s="55"/>
      <c r="L22" s="30"/>
      <c r="M22" s="32"/>
      <c r="N22" s="30"/>
      <c r="O22" s="32"/>
      <c r="P22" s="56"/>
    </row>
    <row r="23" spans="1:16" ht="35.1" customHeight="1">
      <c r="A23" s="43"/>
      <c r="B23" s="20"/>
      <c r="C23" s="53"/>
      <c r="D23" s="54"/>
      <c r="E23" s="53"/>
      <c r="F23" s="55"/>
      <c r="G23" s="32"/>
      <c r="H23" s="54"/>
      <c r="I23" s="55"/>
      <c r="J23" s="54"/>
      <c r="K23" s="55"/>
      <c r="L23" s="30"/>
      <c r="M23" s="32"/>
      <c r="N23" s="30"/>
      <c r="O23" s="32"/>
      <c r="P23" s="56"/>
    </row>
    <row r="24" spans="1:16" ht="33.950000000000003" customHeight="1">
      <c r="A24" s="43"/>
      <c r="B24" s="20"/>
      <c r="C24" s="53"/>
      <c r="D24" s="54"/>
      <c r="E24" s="53"/>
      <c r="F24" s="55"/>
      <c r="G24" s="32"/>
      <c r="H24" s="54"/>
      <c r="I24" s="55"/>
      <c r="J24" s="54"/>
      <c r="K24" s="55"/>
      <c r="L24" s="30"/>
      <c r="M24" s="32"/>
      <c r="N24" s="30"/>
      <c r="O24" s="32"/>
      <c r="P24" s="56"/>
    </row>
    <row r="25" spans="1:16" ht="35.1" customHeight="1" thickBot="1">
      <c r="A25" s="43"/>
      <c r="B25" s="20"/>
      <c r="C25" s="53"/>
      <c r="D25" s="54"/>
      <c r="E25" s="53"/>
      <c r="F25" s="55"/>
      <c r="G25" s="32"/>
      <c r="H25" s="54"/>
      <c r="I25" s="55"/>
      <c r="J25" s="54"/>
      <c r="K25" s="55"/>
      <c r="L25" s="30"/>
      <c r="M25" s="32"/>
      <c r="N25" s="30"/>
      <c r="O25" s="32"/>
      <c r="P25" s="57"/>
    </row>
    <row r="26" spans="1:16" ht="35.1" customHeight="1">
      <c r="A26" s="43"/>
      <c r="B26" s="20"/>
      <c r="C26" s="48" t="s">
        <v>57</v>
      </c>
      <c r="D26" s="44"/>
      <c r="E26" s="20"/>
      <c r="F26" s="20"/>
      <c r="G26" s="21"/>
      <c r="H26" s="44"/>
      <c r="I26" s="21"/>
      <c r="J26" s="44"/>
      <c r="K26" s="21"/>
      <c r="L26" s="44"/>
      <c r="M26" s="21"/>
      <c r="N26" s="44"/>
      <c r="O26" s="34"/>
      <c r="P26" s="45"/>
    </row>
    <row r="27" spans="1:16" ht="35.1" customHeight="1" thickBot="1">
      <c r="A27" s="46"/>
      <c r="B27" s="20"/>
      <c r="C27" s="48" t="s">
        <v>58</v>
      </c>
      <c r="D27" s="44"/>
      <c r="E27" s="20"/>
      <c r="F27" s="20"/>
      <c r="G27" s="21"/>
      <c r="H27" s="44"/>
      <c r="I27" s="21"/>
      <c r="J27" s="44"/>
      <c r="K27" s="21"/>
      <c r="L27" s="44"/>
      <c r="M27" s="21"/>
      <c r="N27" s="44"/>
      <c r="O27" s="35"/>
      <c r="P27" s="45"/>
    </row>
    <row r="28" spans="1:16" ht="12" customHeight="1">
      <c r="A28" s="26"/>
      <c r="B28" s="27"/>
      <c r="C28" s="27"/>
      <c r="D28" s="28"/>
      <c r="E28" s="27"/>
      <c r="F28" s="27"/>
      <c r="G28" s="3"/>
      <c r="H28" s="28"/>
      <c r="I28" s="3"/>
      <c r="J28" s="28"/>
      <c r="K28" s="3"/>
      <c r="L28" s="28"/>
      <c r="M28" s="3"/>
      <c r="N28" s="28"/>
      <c r="O28" s="3"/>
    </row>
    <row r="29" spans="1:16" ht="17.25">
      <c r="A29" s="29" t="s">
        <v>62</v>
      </c>
      <c r="G29" s="1"/>
      <c r="H29" s="7"/>
      <c r="I29" s="1"/>
      <c r="J29" s="7"/>
      <c r="K29" s="1"/>
      <c r="L29" s="7"/>
      <c r="M29" s="1"/>
      <c r="N29" s="7"/>
      <c r="O29" s="14" t="s">
        <v>21</v>
      </c>
    </row>
    <row r="30" spans="1:16" ht="17.25">
      <c r="A30" s="149" t="s">
        <v>34</v>
      </c>
      <c r="D30" s="7"/>
      <c r="G30" s="1"/>
      <c r="H30" s="7"/>
      <c r="I30" s="1"/>
      <c r="J30" s="7"/>
      <c r="K30" s="1"/>
      <c r="L30" s="7"/>
      <c r="M30" s="1"/>
      <c r="N30" s="7"/>
      <c r="O30" s="1"/>
    </row>
    <row r="31" spans="1:16">
      <c r="D31" s="7"/>
      <c r="G31" s="1"/>
      <c r="H31" s="7"/>
      <c r="I31" s="1"/>
      <c r="J31" s="7"/>
      <c r="K31" s="1"/>
      <c r="L31" s="7"/>
      <c r="M31" s="1"/>
      <c r="N31" s="7"/>
      <c r="O31" s="1"/>
    </row>
  </sheetData>
  <mergeCells count="11">
    <mergeCell ref="P5:P6"/>
    <mergeCell ref="C5:C6"/>
    <mergeCell ref="G1:J1"/>
    <mergeCell ref="N5:O5"/>
    <mergeCell ref="L5:M5"/>
    <mergeCell ref="J5:K5"/>
    <mergeCell ref="H5:I5"/>
    <mergeCell ref="D5:G5"/>
    <mergeCell ref="B3:E3"/>
    <mergeCell ref="H3:J3"/>
    <mergeCell ref="M3:O3"/>
  </mergeCells>
  <phoneticPr fontId="7"/>
  <dataValidations count="1">
    <dataValidation type="list" allowBlank="1" showInputMessage="1" showErrorMessage="1" sqref="P7:P25" xr:uid="{22E890DC-F664-4E17-8165-091A544610BD}">
      <formula1>"10%, 軽減8%, 非課税"</formula1>
    </dataValidation>
  </dataValidations>
  <pageMargins left="0.31496062992125984" right="0.31496062992125984" top="0.51181102362204722" bottom="0.27559055118110237" header="0" footer="0"/>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825C-B099-4AFE-AEF5-82CBA4CF4061}">
  <sheetPr>
    <pageSetUpPr fitToPage="1"/>
  </sheetPr>
  <dimension ref="A1:P41"/>
  <sheetViews>
    <sheetView showOutlineSymbols="0" view="pageBreakPreview" zoomScale="70" zoomScaleNormal="55" zoomScaleSheetLayoutView="70" workbookViewId="0">
      <selection activeCell="A14" sqref="A14"/>
    </sheetView>
  </sheetViews>
  <sheetFormatPr defaultRowHeight="15"/>
  <cols>
    <col min="1" max="2" width="6.6640625" style="4" customWidth="1"/>
    <col min="3" max="3" width="34.6640625" style="4" customWidth="1"/>
    <col min="4" max="4" width="10.6640625" style="4" customWidth="1"/>
    <col min="5" max="5" width="6.6640625" style="4" customWidth="1"/>
    <col min="6" max="6" width="19" style="4" bestFit="1" customWidth="1"/>
    <col min="7" max="7" width="16.6640625" style="4" customWidth="1"/>
    <col min="8" max="8" width="13.77734375" style="4" customWidth="1"/>
    <col min="9" max="9" width="16.6640625" style="4" customWidth="1"/>
    <col min="10" max="10" width="10.6640625" style="4" customWidth="1"/>
    <col min="11" max="11" width="16.6640625" style="4" customWidth="1"/>
    <col min="12" max="12" width="10.6640625" style="4" customWidth="1"/>
    <col min="13" max="13" width="16.6640625" style="4" customWidth="1"/>
    <col min="14" max="14" width="10.6640625" style="4" customWidth="1"/>
    <col min="15" max="15" width="16.6640625" style="4" customWidth="1"/>
    <col min="16" max="16" width="10.6640625" style="4" customWidth="1"/>
  </cols>
  <sheetData>
    <row r="1" spans="1:16" ht="29.25" thickBot="1">
      <c r="A1" s="6"/>
      <c r="D1" s="7"/>
      <c r="G1" s="197" t="s">
        <v>27</v>
      </c>
      <c r="H1" s="198"/>
      <c r="I1" s="198"/>
      <c r="J1" s="198"/>
      <c r="K1" s="1"/>
      <c r="L1" s="7"/>
      <c r="M1" s="1"/>
      <c r="N1" s="7"/>
      <c r="O1" s="8"/>
    </row>
    <row r="2" spans="1:16" ht="12" customHeight="1" thickTop="1">
      <c r="D2" s="7"/>
      <c r="G2" s="1"/>
      <c r="H2" s="7"/>
      <c r="I2" s="1"/>
      <c r="J2" s="7"/>
      <c r="K2" s="2"/>
      <c r="L2" s="9"/>
      <c r="M2" s="10"/>
      <c r="N2" s="11"/>
      <c r="O2" s="11"/>
    </row>
    <row r="3" spans="1:16" ht="24" customHeight="1">
      <c r="A3" s="59"/>
      <c r="B3" s="59"/>
      <c r="C3" s="59"/>
      <c r="D3" s="60"/>
      <c r="E3" s="59"/>
      <c r="F3" s="59"/>
      <c r="G3" s="61"/>
      <c r="H3" s="60"/>
      <c r="I3" s="61"/>
      <c r="J3" s="60"/>
      <c r="K3" s="62"/>
      <c r="L3" s="63" t="s">
        <v>28</v>
      </c>
      <c r="M3" s="187" t="s">
        <v>52</v>
      </c>
      <c r="N3" s="188"/>
      <c r="O3" s="189"/>
      <c r="P3" s="59"/>
    </row>
    <row r="4" spans="1:16" ht="7.9" customHeight="1">
      <c r="A4" s="59"/>
      <c r="B4" s="59"/>
      <c r="C4" s="59"/>
      <c r="D4" s="60"/>
      <c r="E4" s="59"/>
      <c r="F4" s="59"/>
      <c r="G4" s="61"/>
      <c r="H4" s="60"/>
      <c r="I4" s="61"/>
      <c r="J4" s="60"/>
      <c r="K4" s="62"/>
      <c r="L4" s="64"/>
      <c r="M4" s="65"/>
      <c r="N4" s="66"/>
      <c r="O4" s="66"/>
      <c r="P4" s="59"/>
    </row>
    <row r="5" spans="1:16" ht="24" customHeight="1">
      <c r="A5" s="167" t="s">
        <v>42</v>
      </c>
      <c r="B5" s="168"/>
      <c r="C5" s="168"/>
      <c r="D5" s="168"/>
      <c r="E5" s="59"/>
      <c r="F5" s="59"/>
      <c r="G5" s="175" t="s">
        <v>46</v>
      </c>
      <c r="H5" s="176"/>
      <c r="I5" s="176"/>
      <c r="J5" s="176"/>
      <c r="K5" s="62"/>
      <c r="L5" s="67" t="s">
        <v>13</v>
      </c>
      <c r="M5" s="194"/>
      <c r="N5" s="195"/>
      <c r="O5" s="196"/>
      <c r="P5" s="59"/>
    </row>
    <row r="6" spans="1:16" ht="7.9" customHeight="1">
      <c r="A6" s="68"/>
      <c r="B6" s="59"/>
      <c r="C6" s="59"/>
      <c r="D6" s="60"/>
      <c r="E6" s="59"/>
      <c r="F6" s="59"/>
      <c r="G6" s="61"/>
      <c r="H6" s="60"/>
      <c r="I6" s="61"/>
      <c r="J6" s="60"/>
      <c r="K6" s="61"/>
      <c r="L6" s="69"/>
      <c r="M6" s="62"/>
      <c r="N6" s="60"/>
      <c r="O6" s="61"/>
      <c r="P6" s="59"/>
    </row>
    <row r="7" spans="1:16" ht="24.95" customHeight="1">
      <c r="A7" s="70" t="s">
        <v>0</v>
      </c>
      <c r="B7" s="169" t="str">
        <f>IF(+K31="","                   円也（消費税込）",FIXED(+K31,0)&amp;+"円也（消費税込）")</f>
        <v>2,200,000円也（消費税込）</v>
      </c>
      <c r="C7" s="170"/>
      <c r="D7" s="170"/>
      <c r="E7" s="59"/>
      <c r="F7" s="59"/>
      <c r="G7" s="61"/>
      <c r="H7" s="60"/>
      <c r="I7" s="71"/>
      <c r="J7" s="60"/>
      <c r="K7" s="61"/>
      <c r="L7" s="72" t="s">
        <v>22</v>
      </c>
      <c r="M7" s="201"/>
      <c r="N7" s="202"/>
      <c r="O7" s="202"/>
      <c r="P7" s="59"/>
    </row>
    <row r="8" spans="1:16" ht="24" customHeight="1">
      <c r="A8" s="73"/>
      <c r="B8" s="74" t="s">
        <v>25</v>
      </c>
      <c r="C8" s="73"/>
      <c r="D8" s="75"/>
      <c r="E8" s="59"/>
      <c r="F8" s="76" t="s">
        <v>45</v>
      </c>
      <c r="G8" s="238" t="s">
        <v>53</v>
      </c>
      <c r="H8" s="238"/>
      <c r="I8" s="77" t="s">
        <v>10</v>
      </c>
      <c r="J8" s="175" t="s">
        <v>12</v>
      </c>
      <c r="K8" s="177"/>
      <c r="L8" s="72" t="s">
        <v>23</v>
      </c>
      <c r="M8" s="201"/>
      <c r="N8" s="202"/>
      <c r="O8" s="202"/>
      <c r="P8" s="59"/>
    </row>
    <row r="9" spans="1:16" ht="24" customHeight="1">
      <c r="A9" s="164" t="s">
        <v>47</v>
      </c>
      <c r="B9" s="165"/>
      <c r="C9" s="239" t="s">
        <v>63</v>
      </c>
      <c r="D9" s="239"/>
      <c r="E9" s="59"/>
      <c r="F9" s="73"/>
      <c r="G9" s="80"/>
      <c r="H9" s="75"/>
      <c r="I9" s="81"/>
      <c r="J9" s="82"/>
      <c r="K9" s="81"/>
      <c r="L9" s="72" t="s">
        <v>14</v>
      </c>
      <c r="M9" s="201"/>
      <c r="N9" s="202"/>
      <c r="O9" s="202"/>
      <c r="P9" s="59"/>
    </row>
    <row r="10" spans="1:16" ht="24" customHeight="1">
      <c r="A10" s="163" t="s">
        <v>43</v>
      </c>
      <c r="B10" s="163"/>
      <c r="C10" s="166"/>
      <c r="D10" s="166"/>
      <c r="E10" s="59"/>
      <c r="F10" s="83" t="s">
        <v>60</v>
      </c>
      <c r="G10" s="84"/>
      <c r="H10" s="84">
        <f>G31</f>
        <v>27500000</v>
      </c>
      <c r="I10" s="77" t="s">
        <v>11</v>
      </c>
      <c r="J10" s="175" t="s">
        <v>12</v>
      </c>
      <c r="K10" s="176"/>
      <c r="L10" s="72" t="s">
        <v>24</v>
      </c>
      <c r="M10" s="199"/>
      <c r="N10" s="200"/>
      <c r="O10" s="85"/>
      <c r="P10" s="59"/>
    </row>
    <row r="11" spans="1:16" ht="20.100000000000001" customHeight="1" thickBot="1">
      <c r="A11" s="86" t="s">
        <v>48</v>
      </c>
      <c r="B11" s="73"/>
      <c r="C11" s="73"/>
      <c r="D11" s="75"/>
      <c r="E11" s="59"/>
      <c r="F11" s="73"/>
      <c r="G11" s="80"/>
      <c r="H11" s="75"/>
      <c r="I11" s="61"/>
      <c r="J11" s="60"/>
      <c r="K11" s="61"/>
      <c r="L11" s="69"/>
      <c r="M11" s="61"/>
      <c r="N11" s="60"/>
      <c r="O11" s="61"/>
      <c r="P11" s="59"/>
    </row>
    <row r="12" spans="1:16" ht="16.899999999999999" customHeight="1">
      <c r="A12" s="87" t="s">
        <v>2</v>
      </c>
      <c r="B12" s="88" t="s">
        <v>2</v>
      </c>
      <c r="C12" s="171" t="s">
        <v>5</v>
      </c>
      <c r="D12" s="203" t="s">
        <v>59</v>
      </c>
      <c r="E12" s="204"/>
      <c r="F12" s="204"/>
      <c r="G12" s="205"/>
      <c r="H12" s="203" t="s">
        <v>18</v>
      </c>
      <c r="I12" s="205"/>
      <c r="J12" s="203" t="s">
        <v>19</v>
      </c>
      <c r="K12" s="205"/>
      <c r="L12" s="207" t="s">
        <v>38</v>
      </c>
      <c r="M12" s="208"/>
      <c r="N12" s="203" t="s">
        <v>20</v>
      </c>
      <c r="O12" s="204"/>
      <c r="P12" s="161" t="s">
        <v>35</v>
      </c>
    </row>
    <row r="13" spans="1:16" ht="17.45" customHeight="1" thickBot="1">
      <c r="A13" s="89" t="s">
        <v>3</v>
      </c>
      <c r="B13" s="90" t="s">
        <v>4</v>
      </c>
      <c r="C13" s="172"/>
      <c r="D13" s="91" t="s">
        <v>6</v>
      </c>
      <c r="E13" s="92" t="s">
        <v>7</v>
      </c>
      <c r="F13" s="92" t="s">
        <v>8</v>
      </c>
      <c r="G13" s="93" t="s">
        <v>9</v>
      </c>
      <c r="H13" s="91" t="s">
        <v>6</v>
      </c>
      <c r="I13" s="93" t="s">
        <v>9</v>
      </c>
      <c r="J13" s="91" t="s">
        <v>6</v>
      </c>
      <c r="K13" s="93" t="s">
        <v>9</v>
      </c>
      <c r="L13" s="94" t="s">
        <v>6</v>
      </c>
      <c r="M13" s="93" t="s">
        <v>9</v>
      </c>
      <c r="N13" s="91" t="s">
        <v>6</v>
      </c>
      <c r="O13" s="93" t="s">
        <v>9</v>
      </c>
      <c r="P13" s="162"/>
    </row>
    <row r="14" spans="1:16" ht="35.1" customHeight="1">
      <c r="A14" s="95"/>
      <c r="B14" s="96"/>
      <c r="C14" s="97" t="s">
        <v>66</v>
      </c>
      <c r="D14" s="98">
        <v>1</v>
      </c>
      <c r="E14" s="99" t="s">
        <v>68</v>
      </c>
      <c r="F14" s="100">
        <v>10000000</v>
      </c>
      <c r="G14" s="101">
        <f t="shared" ref="G14:G28" si="0">ROUND(D14*F14,0)</f>
        <v>10000000</v>
      </c>
      <c r="H14" s="102"/>
      <c r="I14" s="100">
        <v>2000000</v>
      </c>
      <c r="J14" s="102"/>
      <c r="K14" s="103">
        <v>1000000</v>
      </c>
      <c r="L14" s="104" t="str">
        <f t="shared" ref="L14:L28" si="1">IF(H14+J14=0,"",+H14+J14)</f>
        <v/>
      </c>
      <c r="M14" s="105">
        <f t="shared" ref="M14:M28" si="2">IF(I14+K14=0,0,+I14+K14)</f>
        <v>3000000</v>
      </c>
      <c r="N14" s="106" t="str">
        <f t="shared" ref="N14:N28" si="3">IF(ISERROR(D14-L14&lt;=0),"",+D14-L14)</f>
        <v/>
      </c>
      <c r="O14" s="101">
        <f t="shared" ref="O14:O28" si="4">IF(ISERROR(G14-M14&lt;=0),"",+G14-M14)</f>
        <v>7000000</v>
      </c>
      <c r="P14" s="160">
        <v>0.1</v>
      </c>
    </row>
    <row r="15" spans="1:16" ht="35.1" customHeight="1">
      <c r="A15" s="107"/>
      <c r="B15" s="108"/>
      <c r="C15" s="109" t="s">
        <v>67</v>
      </c>
      <c r="D15" s="110">
        <v>10</v>
      </c>
      <c r="E15" s="58" t="s">
        <v>54</v>
      </c>
      <c r="F15" s="112">
        <v>1000000</v>
      </c>
      <c r="G15" s="113">
        <f>ROUND(D15*F15,0)</f>
        <v>10000000</v>
      </c>
      <c r="H15" s="114"/>
      <c r="I15" s="115"/>
      <c r="J15" s="37">
        <v>1</v>
      </c>
      <c r="K15" s="116">
        <v>1000000</v>
      </c>
      <c r="L15" s="117">
        <f t="shared" si="1"/>
        <v>1</v>
      </c>
      <c r="M15" s="118">
        <f t="shared" si="2"/>
        <v>1000000</v>
      </c>
      <c r="N15" s="117">
        <f t="shared" si="3"/>
        <v>9</v>
      </c>
      <c r="O15" s="113">
        <f t="shared" si="4"/>
        <v>9000000</v>
      </c>
      <c r="P15" s="157">
        <v>0.1</v>
      </c>
    </row>
    <row r="16" spans="1:16" ht="35.1" customHeight="1">
      <c r="A16" s="107"/>
      <c r="B16" s="108"/>
      <c r="C16" s="36" t="s">
        <v>55</v>
      </c>
      <c r="D16" s="110">
        <v>1</v>
      </c>
      <c r="E16" s="159" t="s">
        <v>69</v>
      </c>
      <c r="F16" s="112">
        <v>5000000</v>
      </c>
      <c r="G16" s="113">
        <f t="shared" si="0"/>
        <v>5000000</v>
      </c>
      <c r="H16" s="114"/>
      <c r="I16" s="115"/>
      <c r="J16" s="114"/>
      <c r="K16" s="116"/>
      <c r="L16" s="117" t="str">
        <f t="shared" si="1"/>
        <v/>
      </c>
      <c r="M16" s="118">
        <f t="shared" si="2"/>
        <v>0</v>
      </c>
      <c r="N16" s="117" t="str">
        <f t="shared" si="3"/>
        <v/>
      </c>
      <c r="O16" s="113">
        <f t="shared" si="4"/>
        <v>5000000</v>
      </c>
      <c r="P16" s="157">
        <v>0.1</v>
      </c>
    </row>
    <row r="17" spans="1:16" ht="35.1" customHeight="1">
      <c r="A17" s="107"/>
      <c r="B17" s="108"/>
      <c r="C17" s="109"/>
      <c r="D17" s="110"/>
      <c r="E17" s="111"/>
      <c r="F17" s="112"/>
      <c r="G17" s="113">
        <f t="shared" si="0"/>
        <v>0</v>
      </c>
      <c r="H17" s="114"/>
      <c r="I17" s="115"/>
      <c r="J17" s="114"/>
      <c r="K17" s="116"/>
      <c r="L17" s="117" t="str">
        <f t="shared" si="1"/>
        <v/>
      </c>
      <c r="M17" s="118">
        <f t="shared" si="2"/>
        <v>0</v>
      </c>
      <c r="N17" s="117" t="str">
        <f t="shared" si="3"/>
        <v/>
      </c>
      <c r="O17" s="113">
        <f t="shared" si="4"/>
        <v>0</v>
      </c>
      <c r="P17" s="157">
        <v>0.1</v>
      </c>
    </row>
    <row r="18" spans="1:16" ht="35.1" customHeight="1">
      <c r="A18" s="107"/>
      <c r="B18" s="108"/>
      <c r="C18" s="109"/>
      <c r="D18" s="110"/>
      <c r="E18" s="111"/>
      <c r="F18" s="112"/>
      <c r="G18" s="113">
        <f t="shared" si="0"/>
        <v>0</v>
      </c>
      <c r="H18" s="114"/>
      <c r="I18" s="115"/>
      <c r="J18" s="114"/>
      <c r="K18" s="116"/>
      <c r="L18" s="117" t="str">
        <f t="shared" si="1"/>
        <v/>
      </c>
      <c r="M18" s="118">
        <f t="shared" si="2"/>
        <v>0</v>
      </c>
      <c r="N18" s="117" t="str">
        <f t="shared" si="3"/>
        <v/>
      </c>
      <c r="O18" s="113">
        <f t="shared" si="4"/>
        <v>0</v>
      </c>
      <c r="P18" s="157">
        <v>0.1</v>
      </c>
    </row>
    <row r="19" spans="1:16" ht="35.1" customHeight="1">
      <c r="A19" s="107"/>
      <c r="B19" s="108"/>
      <c r="C19" s="109"/>
      <c r="D19" s="110"/>
      <c r="E19" s="111"/>
      <c r="F19" s="112"/>
      <c r="G19" s="113">
        <f t="shared" si="0"/>
        <v>0</v>
      </c>
      <c r="H19" s="114"/>
      <c r="I19" s="115"/>
      <c r="J19" s="114"/>
      <c r="K19" s="116"/>
      <c r="L19" s="117" t="str">
        <f t="shared" si="1"/>
        <v/>
      </c>
      <c r="M19" s="118">
        <f t="shared" si="2"/>
        <v>0</v>
      </c>
      <c r="N19" s="117" t="str">
        <f t="shared" si="3"/>
        <v/>
      </c>
      <c r="O19" s="113">
        <f t="shared" si="4"/>
        <v>0</v>
      </c>
      <c r="P19" s="157">
        <v>0.1</v>
      </c>
    </row>
    <row r="20" spans="1:16" ht="35.1" customHeight="1">
      <c r="A20" s="107"/>
      <c r="B20" s="108"/>
      <c r="C20" s="109"/>
      <c r="D20" s="110"/>
      <c r="E20" s="111"/>
      <c r="F20" s="112"/>
      <c r="G20" s="113">
        <f t="shared" si="0"/>
        <v>0</v>
      </c>
      <c r="H20" s="114"/>
      <c r="I20" s="115"/>
      <c r="J20" s="114"/>
      <c r="K20" s="116"/>
      <c r="L20" s="117" t="str">
        <f t="shared" si="1"/>
        <v/>
      </c>
      <c r="M20" s="118">
        <f t="shared" si="2"/>
        <v>0</v>
      </c>
      <c r="N20" s="117" t="str">
        <f t="shared" si="3"/>
        <v/>
      </c>
      <c r="O20" s="113">
        <f t="shared" si="4"/>
        <v>0</v>
      </c>
      <c r="P20" s="157">
        <v>0.1</v>
      </c>
    </row>
    <row r="21" spans="1:16" ht="35.1" customHeight="1">
      <c r="A21" s="107"/>
      <c r="B21" s="108"/>
      <c r="C21" s="109"/>
      <c r="D21" s="110"/>
      <c r="E21" s="111"/>
      <c r="F21" s="112"/>
      <c r="G21" s="113">
        <f t="shared" si="0"/>
        <v>0</v>
      </c>
      <c r="H21" s="114"/>
      <c r="I21" s="115"/>
      <c r="J21" s="114"/>
      <c r="K21" s="116"/>
      <c r="L21" s="117" t="str">
        <f t="shared" si="1"/>
        <v/>
      </c>
      <c r="M21" s="118">
        <f t="shared" si="2"/>
        <v>0</v>
      </c>
      <c r="N21" s="117" t="str">
        <f t="shared" si="3"/>
        <v/>
      </c>
      <c r="O21" s="113">
        <f t="shared" si="4"/>
        <v>0</v>
      </c>
      <c r="P21" s="157">
        <v>0.1</v>
      </c>
    </row>
    <row r="22" spans="1:16" ht="35.1" customHeight="1">
      <c r="A22" s="107"/>
      <c r="B22" s="108"/>
      <c r="C22" s="109"/>
      <c r="D22" s="110"/>
      <c r="E22" s="111"/>
      <c r="F22" s="112"/>
      <c r="G22" s="113">
        <f t="shared" si="0"/>
        <v>0</v>
      </c>
      <c r="H22" s="114"/>
      <c r="I22" s="115"/>
      <c r="J22" s="114"/>
      <c r="K22" s="116"/>
      <c r="L22" s="117" t="str">
        <f t="shared" si="1"/>
        <v/>
      </c>
      <c r="M22" s="118">
        <f t="shared" si="2"/>
        <v>0</v>
      </c>
      <c r="N22" s="117" t="str">
        <f t="shared" si="3"/>
        <v/>
      </c>
      <c r="O22" s="113">
        <f t="shared" si="4"/>
        <v>0</v>
      </c>
      <c r="P22" s="157">
        <v>0.1</v>
      </c>
    </row>
    <row r="23" spans="1:16" ht="35.1" customHeight="1">
      <c r="A23" s="107"/>
      <c r="B23" s="108"/>
      <c r="C23" s="109"/>
      <c r="D23" s="110"/>
      <c r="E23" s="111"/>
      <c r="F23" s="112"/>
      <c r="G23" s="113">
        <f t="shared" si="0"/>
        <v>0</v>
      </c>
      <c r="H23" s="114"/>
      <c r="I23" s="115"/>
      <c r="J23" s="114"/>
      <c r="K23" s="116"/>
      <c r="L23" s="117" t="str">
        <f t="shared" si="1"/>
        <v/>
      </c>
      <c r="M23" s="118">
        <f t="shared" si="2"/>
        <v>0</v>
      </c>
      <c r="N23" s="117" t="str">
        <f t="shared" si="3"/>
        <v/>
      </c>
      <c r="O23" s="113">
        <f t="shared" si="4"/>
        <v>0</v>
      </c>
      <c r="P23" s="157">
        <v>0.1</v>
      </c>
    </row>
    <row r="24" spans="1:16" ht="33.950000000000003" customHeight="1">
      <c r="A24" s="107"/>
      <c r="B24" s="108"/>
      <c r="C24" s="109"/>
      <c r="D24" s="110"/>
      <c r="E24" s="111"/>
      <c r="F24" s="112"/>
      <c r="G24" s="113">
        <f t="shared" si="0"/>
        <v>0</v>
      </c>
      <c r="H24" s="114"/>
      <c r="I24" s="115"/>
      <c r="J24" s="114"/>
      <c r="K24" s="116"/>
      <c r="L24" s="117" t="str">
        <f t="shared" si="1"/>
        <v/>
      </c>
      <c r="M24" s="118">
        <f t="shared" si="2"/>
        <v>0</v>
      </c>
      <c r="N24" s="117" t="str">
        <f t="shared" si="3"/>
        <v/>
      </c>
      <c r="O24" s="113">
        <f t="shared" si="4"/>
        <v>0</v>
      </c>
      <c r="P24" s="157">
        <v>0.1</v>
      </c>
    </row>
    <row r="25" spans="1:16" ht="35.1" customHeight="1">
      <c r="A25" s="107"/>
      <c r="B25" s="108"/>
      <c r="C25" s="109"/>
      <c r="D25" s="110"/>
      <c r="E25" s="111"/>
      <c r="F25" s="112"/>
      <c r="G25" s="113">
        <f t="shared" si="0"/>
        <v>0</v>
      </c>
      <c r="H25" s="114"/>
      <c r="I25" s="115"/>
      <c r="J25" s="114"/>
      <c r="K25" s="116"/>
      <c r="L25" s="117" t="str">
        <f t="shared" si="1"/>
        <v/>
      </c>
      <c r="M25" s="118">
        <f t="shared" si="2"/>
        <v>0</v>
      </c>
      <c r="N25" s="117" t="str">
        <f t="shared" si="3"/>
        <v/>
      </c>
      <c r="O25" s="113">
        <f t="shared" si="4"/>
        <v>0</v>
      </c>
      <c r="P25" s="157">
        <v>0.1</v>
      </c>
    </row>
    <row r="26" spans="1:16" ht="35.1" customHeight="1">
      <c r="A26" s="107"/>
      <c r="B26" s="108"/>
      <c r="C26" s="109"/>
      <c r="D26" s="110"/>
      <c r="E26" s="111"/>
      <c r="F26" s="112"/>
      <c r="G26" s="113">
        <f t="shared" si="0"/>
        <v>0</v>
      </c>
      <c r="H26" s="114"/>
      <c r="I26" s="115"/>
      <c r="J26" s="114"/>
      <c r="K26" s="116"/>
      <c r="L26" s="117" t="str">
        <f t="shared" si="1"/>
        <v/>
      </c>
      <c r="M26" s="118">
        <f t="shared" si="2"/>
        <v>0</v>
      </c>
      <c r="N26" s="117" t="str">
        <f t="shared" si="3"/>
        <v/>
      </c>
      <c r="O26" s="113">
        <f t="shared" si="4"/>
        <v>0</v>
      </c>
      <c r="P26" s="157">
        <v>0.1</v>
      </c>
    </row>
    <row r="27" spans="1:16" ht="35.1" customHeight="1">
      <c r="A27" s="107"/>
      <c r="B27" s="108"/>
      <c r="C27" s="109"/>
      <c r="D27" s="110"/>
      <c r="E27" s="111"/>
      <c r="F27" s="112"/>
      <c r="G27" s="113">
        <f t="shared" si="0"/>
        <v>0</v>
      </c>
      <c r="H27" s="114"/>
      <c r="I27" s="115"/>
      <c r="J27" s="114"/>
      <c r="K27" s="116"/>
      <c r="L27" s="117" t="str">
        <f t="shared" si="1"/>
        <v/>
      </c>
      <c r="M27" s="118">
        <f t="shared" si="2"/>
        <v>0</v>
      </c>
      <c r="N27" s="117" t="str">
        <f t="shared" si="3"/>
        <v/>
      </c>
      <c r="O27" s="113">
        <f t="shared" si="4"/>
        <v>0</v>
      </c>
      <c r="P27" s="157" t="s">
        <v>37</v>
      </c>
    </row>
    <row r="28" spans="1:16" ht="35.1" customHeight="1" thickBot="1">
      <c r="A28" s="107"/>
      <c r="B28" s="108"/>
      <c r="C28" s="109"/>
      <c r="D28" s="110"/>
      <c r="E28" s="111"/>
      <c r="F28" s="112"/>
      <c r="G28" s="113">
        <f t="shared" si="0"/>
        <v>0</v>
      </c>
      <c r="H28" s="114"/>
      <c r="I28" s="115"/>
      <c r="J28" s="114"/>
      <c r="K28" s="116"/>
      <c r="L28" s="117" t="str">
        <f t="shared" si="1"/>
        <v/>
      </c>
      <c r="M28" s="118">
        <f t="shared" si="2"/>
        <v>0</v>
      </c>
      <c r="N28" s="117" t="str">
        <f t="shared" si="3"/>
        <v/>
      </c>
      <c r="O28" s="113">
        <f t="shared" si="4"/>
        <v>0</v>
      </c>
      <c r="P28" s="158" t="s">
        <v>36</v>
      </c>
    </row>
    <row r="29" spans="1:16" ht="33.950000000000003" customHeight="1">
      <c r="A29" s="107"/>
      <c r="B29" s="108"/>
      <c r="C29" s="119" t="s">
        <v>64</v>
      </c>
      <c r="D29" s="120"/>
      <c r="E29" s="108"/>
      <c r="F29" s="113"/>
      <c r="G29" s="113">
        <f>SUM(G14:G28)</f>
        <v>25000000</v>
      </c>
      <c r="H29" s="120"/>
      <c r="I29" s="113">
        <f>SUM(I14:I28)</f>
        <v>2000000</v>
      </c>
      <c r="J29" s="120"/>
      <c r="K29" s="121">
        <f>SUM(K14:K28)</f>
        <v>2000000</v>
      </c>
      <c r="L29" s="122"/>
      <c r="M29" s="113">
        <f>SUM(M14:M28)</f>
        <v>4000000</v>
      </c>
      <c r="N29" s="122"/>
      <c r="O29" s="123">
        <f>SUM(O14:O28)</f>
        <v>21000000</v>
      </c>
      <c r="P29" s="124"/>
    </row>
    <row r="30" spans="1:16" ht="33.950000000000003" customHeight="1">
      <c r="A30" s="107"/>
      <c r="B30" s="108"/>
      <c r="C30" s="119" t="s">
        <v>26</v>
      </c>
      <c r="D30" s="120"/>
      <c r="E30" s="108"/>
      <c r="F30" s="113"/>
      <c r="G30" s="113">
        <f>ROUND(SUM(G14:G26)*0.1,0)</f>
        <v>2500000</v>
      </c>
      <c r="H30" s="120"/>
      <c r="I30" s="113">
        <f>ROUND(SUM(I14:I26)*0.1,0)+ROUND(I27*0.08,0)</f>
        <v>200000</v>
      </c>
      <c r="J30" s="120"/>
      <c r="K30" s="121">
        <f>ROUND(SUM(K14:K26)*0.1,0)+ROUND(K27*0.08,0)</f>
        <v>200000</v>
      </c>
      <c r="L30" s="122"/>
      <c r="M30" s="113">
        <f>ROUND(SUM(M14:M26)*0.1,0)+ROUND(M27*0.08,0)</f>
        <v>400000</v>
      </c>
      <c r="N30" s="122"/>
      <c r="O30" s="123">
        <f>ROUND(SUM(O14:O26)*0.1,0)+ROUND(O27*0.08,0)</f>
        <v>2100000</v>
      </c>
      <c r="P30" s="124"/>
    </row>
    <row r="31" spans="1:16" ht="35.1" customHeight="1" thickBot="1">
      <c r="A31" s="107"/>
      <c r="B31" s="108"/>
      <c r="C31" s="119" t="s">
        <v>29</v>
      </c>
      <c r="D31" s="120"/>
      <c r="E31" s="108"/>
      <c r="F31" s="113"/>
      <c r="G31" s="113">
        <f>SUM(G29:G30)</f>
        <v>27500000</v>
      </c>
      <c r="H31" s="120"/>
      <c r="I31" s="113">
        <f>SUM(I29:I30)</f>
        <v>2200000</v>
      </c>
      <c r="J31" s="120"/>
      <c r="K31" s="121">
        <f>SUM(K29:K30)</f>
        <v>2200000</v>
      </c>
      <c r="L31" s="122"/>
      <c r="M31" s="113">
        <f>SUM(M29:M30)</f>
        <v>4400000</v>
      </c>
      <c r="N31" s="122"/>
      <c r="O31" s="125">
        <f>SUM(O29:O30)</f>
        <v>23100000</v>
      </c>
      <c r="P31" s="124"/>
    </row>
    <row r="32" spans="1:16" ht="24.95" customHeight="1">
      <c r="A32" s="178" t="s">
        <v>49</v>
      </c>
      <c r="B32" s="179"/>
      <c r="C32" s="180" t="s">
        <v>50</v>
      </c>
      <c r="D32" s="181"/>
      <c r="E32" s="182"/>
      <c r="F32" s="183" t="s">
        <v>56</v>
      </c>
      <c r="G32" s="182"/>
      <c r="H32" s="184" t="s">
        <v>51</v>
      </c>
      <c r="I32" s="174"/>
      <c r="J32" s="173" t="s">
        <v>39</v>
      </c>
      <c r="K32" s="174"/>
      <c r="L32" s="185" t="s">
        <v>41</v>
      </c>
      <c r="M32" s="186"/>
      <c r="N32" s="236">
        <f>K27</f>
        <v>0</v>
      </c>
      <c r="O32" s="237"/>
      <c r="P32" s="126"/>
    </row>
    <row r="33" spans="1:16" ht="24.95" customHeight="1">
      <c r="A33" s="89"/>
      <c r="B33" s="127"/>
      <c r="C33" s="90"/>
      <c r="D33" s="128"/>
      <c r="E33" s="128"/>
      <c r="F33" s="129"/>
      <c r="G33" s="130"/>
      <c r="H33" s="131"/>
      <c r="I33" s="128"/>
      <c r="J33" s="132"/>
      <c r="K33" s="133"/>
      <c r="L33" s="134" t="s">
        <v>26</v>
      </c>
      <c r="M33" s="135"/>
      <c r="N33" s="228">
        <f>ROUND(N32*0.08,0)</f>
        <v>0</v>
      </c>
      <c r="O33" s="229">
        <f t="shared" ref="O33:O35" si="5">ROUND(SUM(O17:O29)*0.1,0)+ROUND(O30*0.08,0)</f>
        <v>2268000</v>
      </c>
      <c r="P33" s="126"/>
    </row>
    <row r="34" spans="1:16" ht="24.95" customHeight="1" thickBot="1">
      <c r="A34" s="136"/>
      <c r="B34" s="137"/>
      <c r="C34" s="138"/>
      <c r="D34" s="139"/>
      <c r="E34" s="139"/>
      <c r="F34" s="140"/>
      <c r="G34" s="141"/>
      <c r="H34" s="142"/>
      <c r="I34" s="139"/>
      <c r="J34" s="143"/>
      <c r="K34" s="144"/>
      <c r="L34" s="145" t="s">
        <v>30</v>
      </c>
      <c r="M34" s="146"/>
      <c r="N34" s="230">
        <f>SUM(K14:K26)</f>
        <v>2000000</v>
      </c>
      <c r="O34" s="231"/>
      <c r="P34" s="126"/>
    </row>
    <row r="35" spans="1:16" ht="24.95" customHeight="1">
      <c r="A35" s="147" t="s">
        <v>61</v>
      </c>
      <c r="B35" s="127"/>
      <c r="C35" s="127"/>
      <c r="D35" s="128"/>
      <c r="E35" s="128"/>
      <c r="F35" s="148"/>
      <c r="G35" s="130"/>
      <c r="H35" s="67"/>
      <c r="I35" s="128"/>
      <c r="J35" s="67"/>
      <c r="K35" s="128"/>
      <c r="L35" s="134" t="s">
        <v>26</v>
      </c>
      <c r="M35" s="135"/>
      <c r="N35" s="228">
        <f>ROUND(N34*0.1,0)</f>
        <v>200000</v>
      </c>
      <c r="O35" s="229">
        <f t="shared" si="5"/>
        <v>4620000</v>
      </c>
      <c r="P35" s="126"/>
    </row>
    <row r="36" spans="1:16" ht="24.95" customHeight="1">
      <c r="A36" s="149" t="s">
        <v>34</v>
      </c>
      <c r="B36" s="127"/>
      <c r="C36" s="127"/>
      <c r="D36" s="128"/>
      <c r="E36" s="128"/>
      <c r="F36" s="148"/>
      <c r="G36" s="130"/>
      <c r="H36" s="67"/>
      <c r="I36" s="128"/>
      <c r="J36" s="67"/>
      <c r="K36" s="61"/>
      <c r="L36" s="150" t="s">
        <v>31</v>
      </c>
      <c r="M36" s="151"/>
      <c r="N36" s="232">
        <f>K28</f>
        <v>0</v>
      </c>
      <c r="O36" s="233"/>
      <c r="P36" s="126"/>
    </row>
    <row r="37" spans="1:16" ht="24.95" customHeight="1">
      <c r="A37" s="152" t="s">
        <v>65</v>
      </c>
      <c r="B37" s="153"/>
      <c r="C37" s="153"/>
      <c r="D37" s="154"/>
      <c r="E37" s="153"/>
      <c r="F37" s="153"/>
      <c r="G37" s="155"/>
      <c r="H37" s="154"/>
      <c r="I37" s="155"/>
      <c r="J37" s="154"/>
      <c r="K37" s="155"/>
      <c r="L37" s="190" t="s">
        <v>32</v>
      </c>
      <c r="M37" s="191"/>
      <c r="N37" s="234">
        <f>IF(M31&lt;=0,0,M31)</f>
        <v>4400000</v>
      </c>
      <c r="O37" s="235"/>
      <c r="P37" s="126"/>
    </row>
    <row r="38" spans="1:16" ht="24.95" customHeight="1" thickBot="1">
      <c r="A38" s="23"/>
      <c r="B38" s="24"/>
      <c r="C38" s="24"/>
      <c r="D38" s="25"/>
      <c r="E38" s="24"/>
      <c r="F38" s="24"/>
      <c r="G38" s="5"/>
      <c r="H38" s="25"/>
      <c r="I38" s="5"/>
      <c r="J38" s="25"/>
      <c r="K38" s="5"/>
      <c r="L38" s="192" t="s">
        <v>33</v>
      </c>
      <c r="M38" s="193"/>
      <c r="N38" s="226">
        <f>IF(O31&lt;=0,0,O31)</f>
        <v>23100000</v>
      </c>
      <c r="O38" s="227"/>
      <c r="P38" s="22"/>
    </row>
    <row r="39" spans="1:16" ht="12" customHeight="1">
      <c r="A39" s="26"/>
      <c r="B39" s="27"/>
      <c r="C39" s="27"/>
      <c r="D39" s="28"/>
      <c r="E39" s="27"/>
      <c r="F39" s="27"/>
      <c r="G39" s="3"/>
      <c r="H39" s="28"/>
      <c r="I39" s="3"/>
      <c r="J39" s="28"/>
      <c r="K39" s="3"/>
      <c r="L39" s="28"/>
      <c r="M39" s="3"/>
      <c r="N39" s="28"/>
      <c r="O39" s="3"/>
    </row>
    <row r="40" spans="1:16" ht="17.25">
      <c r="A40" s="29"/>
      <c r="D40" s="7"/>
      <c r="G40" s="1"/>
      <c r="H40" s="7"/>
      <c r="I40" s="1"/>
      <c r="J40" s="7"/>
      <c r="K40" s="1"/>
      <c r="L40" s="7"/>
      <c r="M40" s="1"/>
      <c r="N40" s="7"/>
      <c r="O40" s="14" t="s">
        <v>16</v>
      </c>
    </row>
    <row r="41" spans="1:16">
      <c r="D41" s="7"/>
      <c r="G41" s="1"/>
      <c r="H41" s="7"/>
      <c r="I41" s="1"/>
      <c r="J41" s="7"/>
      <c r="K41" s="1"/>
      <c r="L41" s="7"/>
      <c r="M41" s="1"/>
      <c r="N41" s="7"/>
      <c r="O41" s="1"/>
    </row>
  </sheetData>
  <mergeCells count="39">
    <mergeCell ref="C9:D9"/>
    <mergeCell ref="A10:B10"/>
    <mergeCell ref="C10:D10"/>
    <mergeCell ref="J10:K10"/>
    <mergeCell ref="M10:N10"/>
    <mergeCell ref="A9:B9"/>
    <mergeCell ref="M9:O9"/>
    <mergeCell ref="G1:J1"/>
    <mergeCell ref="M3:O3"/>
    <mergeCell ref="A5:D5"/>
    <mergeCell ref="G5:J5"/>
    <mergeCell ref="M5:O5"/>
    <mergeCell ref="B7:D7"/>
    <mergeCell ref="M7:O7"/>
    <mergeCell ref="G8:H8"/>
    <mergeCell ref="J8:K8"/>
    <mergeCell ref="M8:O8"/>
    <mergeCell ref="P12:P13"/>
    <mergeCell ref="A32:B32"/>
    <mergeCell ref="C32:E32"/>
    <mergeCell ref="F32:G32"/>
    <mergeCell ref="H32:I32"/>
    <mergeCell ref="J32:K32"/>
    <mergeCell ref="L32:M32"/>
    <mergeCell ref="N32:O32"/>
    <mergeCell ref="C12:C13"/>
    <mergeCell ref="D12:G12"/>
    <mergeCell ref="H12:I12"/>
    <mergeCell ref="J12:K12"/>
    <mergeCell ref="L12:M12"/>
    <mergeCell ref="N12:O12"/>
    <mergeCell ref="L38:M38"/>
    <mergeCell ref="N38:O38"/>
    <mergeCell ref="N33:O33"/>
    <mergeCell ref="N34:O34"/>
    <mergeCell ref="N35:O35"/>
    <mergeCell ref="N36:O36"/>
    <mergeCell ref="L37:M37"/>
    <mergeCell ref="N37:O37"/>
  </mergeCells>
  <phoneticPr fontId="7"/>
  <dataValidations count="2">
    <dataValidation type="list" showDropDown="1" showInputMessage="1" showErrorMessage="1" sqref="P14" xr:uid="{423303AD-BA31-4EF0-A69D-57D610928A9F}">
      <formula1>"10%, 軽減8%, 非課税"</formula1>
    </dataValidation>
    <dataValidation type="list" allowBlank="1" showDropDown="1" showInputMessage="1" showErrorMessage="1" sqref="P15:P28" xr:uid="{CF711837-D200-43C5-A547-83080748BB3D}">
      <formula1>"10%, 軽減8%, 非課税"</formula1>
    </dataValidation>
  </dataValidations>
  <printOptions horizontalCentered="1"/>
  <pageMargins left="0.23622047244094491" right="0.23622047244094491" top="0.39370078740157483" bottom="0.19685039370078741" header="0.19685039370078741" footer="9.8425196850393706E-2"/>
  <pageSetup paperSize="9" scale="4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D0EF-899E-4A06-A14C-E8ED9B00EF3B}">
  <dimension ref="A1:P31"/>
  <sheetViews>
    <sheetView showOutlineSymbols="0" view="pageBreakPreview" zoomScale="70" zoomScaleNormal="87" zoomScaleSheetLayoutView="70" workbookViewId="0"/>
  </sheetViews>
  <sheetFormatPr defaultRowHeight="15"/>
  <cols>
    <col min="1" max="2" width="6.6640625" style="4" customWidth="1"/>
    <col min="3" max="3" width="34.6640625" style="4" customWidth="1"/>
    <col min="4" max="4" width="10.6640625" style="4" customWidth="1"/>
    <col min="5" max="5" width="6.6640625" style="4" customWidth="1"/>
    <col min="6" max="6" width="10.6640625" style="4" customWidth="1"/>
    <col min="7" max="7" width="16.6640625" style="4" customWidth="1"/>
    <col min="8" max="8" width="10.6640625" style="4" customWidth="1"/>
    <col min="9" max="9" width="16.6640625" style="4" customWidth="1"/>
    <col min="10" max="10" width="10.6640625" style="4" customWidth="1"/>
    <col min="11" max="11" width="16.6640625" style="4" customWidth="1"/>
    <col min="12" max="12" width="10.6640625" style="4" customWidth="1"/>
    <col min="13" max="13" width="16.6640625" style="4" customWidth="1"/>
    <col min="14" max="14" width="10.6640625" style="4" customWidth="1"/>
    <col min="15" max="15" width="16.6640625" style="4" customWidth="1"/>
    <col min="16" max="16" width="10.6640625" style="4" customWidth="1"/>
  </cols>
  <sheetData>
    <row r="1" spans="1:16" ht="27.95" customHeight="1" thickBot="1">
      <c r="A1" s="6"/>
      <c r="D1" s="7"/>
      <c r="G1" s="213" t="s">
        <v>40</v>
      </c>
      <c r="H1" s="214"/>
      <c r="I1" s="215"/>
      <c r="J1" s="216"/>
      <c r="K1" s="1"/>
      <c r="L1" s="7"/>
      <c r="M1" s="1"/>
      <c r="N1" s="7"/>
      <c r="O1" s="8"/>
    </row>
    <row r="2" spans="1:16" ht="15.95" customHeight="1" thickTop="1">
      <c r="D2" s="7"/>
      <c r="G2" s="38"/>
      <c r="H2" s="39"/>
      <c r="I2" s="38"/>
      <c r="J2" s="39"/>
      <c r="K2" s="2"/>
      <c r="L2" s="12"/>
      <c r="M2" s="1"/>
      <c r="N2" s="7"/>
      <c r="O2" s="1"/>
    </row>
    <row r="3" spans="1:16" ht="24" customHeight="1">
      <c r="A3" s="13"/>
      <c r="B3" s="224" t="str">
        <f>請求書!G5</f>
        <v>西暦　　　　年 　　月　 　日</v>
      </c>
      <c r="C3" s="224"/>
      <c r="D3" s="224"/>
      <c r="E3" s="224"/>
      <c r="G3" s="40" t="s">
        <v>44</v>
      </c>
      <c r="H3" s="225"/>
      <c r="I3" s="225"/>
      <c r="J3" s="225"/>
      <c r="K3" s="2"/>
      <c r="L3" s="40" t="s">
        <v>45</v>
      </c>
      <c r="M3" s="225"/>
      <c r="N3" s="225"/>
      <c r="O3" s="225"/>
    </row>
    <row r="4" spans="1:16" ht="20.100000000000001" customHeight="1" thickBot="1">
      <c r="A4" s="6" t="s">
        <v>1</v>
      </c>
      <c r="D4" s="7"/>
      <c r="G4" s="1"/>
      <c r="H4" s="7"/>
      <c r="I4" s="1"/>
      <c r="J4" s="7"/>
      <c r="K4" s="1"/>
      <c r="L4" s="12"/>
      <c r="M4" s="1"/>
      <c r="N4" s="7"/>
      <c r="O4" s="1"/>
    </row>
    <row r="5" spans="1:16" ht="17.25">
      <c r="A5" s="41" t="s">
        <v>2</v>
      </c>
      <c r="B5" s="15" t="s">
        <v>2</v>
      </c>
      <c r="C5" s="211" t="s">
        <v>5</v>
      </c>
      <c r="D5" s="217" t="s">
        <v>17</v>
      </c>
      <c r="E5" s="222"/>
      <c r="F5" s="222"/>
      <c r="G5" s="223"/>
      <c r="H5" s="217" t="s">
        <v>18</v>
      </c>
      <c r="I5" s="221"/>
      <c r="J5" s="217" t="s">
        <v>19</v>
      </c>
      <c r="K5" s="221"/>
      <c r="L5" s="219" t="s">
        <v>15</v>
      </c>
      <c r="M5" s="220"/>
      <c r="N5" s="217" t="s">
        <v>20</v>
      </c>
      <c r="O5" s="218"/>
      <c r="P5" s="209" t="s">
        <v>35</v>
      </c>
    </row>
    <row r="6" spans="1:16" ht="18" thickBot="1">
      <c r="A6" s="42" t="s">
        <v>3</v>
      </c>
      <c r="B6" s="16" t="s">
        <v>4</v>
      </c>
      <c r="C6" s="212"/>
      <c r="D6" s="17" t="s">
        <v>6</v>
      </c>
      <c r="E6" s="18" t="s">
        <v>7</v>
      </c>
      <c r="F6" s="18" t="s">
        <v>8</v>
      </c>
      <c r="G6" s="19" t="s">
        <v>9</v>
      </c>
      <c r="H6" s="17" t="s">
        <v>6</v>
      </c>
      <c r="I6" s="19" t="s">
        <v>9</v>
      </c>
      <c r="J6" s="17" t="s">
        <v>6</v>
      </c>
      <c r="K6" s="19" t="s">
        <v>9</v>
      </c>
      <c r="L6" s="17" t="s">
        <v>6</v>
      </c>
      <c r="M6" s="19" t="s">
        <v>9</v>
      </c>
      <c r="N6" s="17" t="s">
        <v>6</v>
      </c>
      <c r="O6" s="19" t="s">
        <v>9</v>
      </c>
      <c r="P6" s="210"/>
    </row>
    <row r="7" spans="1:16" ht="35.1" customHeight="1" thickBot="1">
      <c r="A7" s="41"/>
      <c r="B7" s="15"/>
      <c r="C7" s="49"/>
      <c r="D7" s="50"/>
      <c r="E7" s="49"/>
      <c r="F7" s="51"/>
      <c r="G7" s="31"/>
      <c r="H7" s="50"/>
      <c r="I7" s="51"/>
      <c r="J7" s="50"/>
      <c r="K7" s="51"/>
      <c r="L7" s="33"/>
      <c r="M7" s="31"/>
      <c r="N7" s="33"/>
      <c r="O7" s="31"/>
      <c r="P7" s="52">
        <v>0.1</v>
      </c>
    </row>
    <row r="8" spans="1:16" ht="35.1" customHeight="1">
      <c r="A8" s="43"/>
      <c r="B8" s="20"/>
      <c r="C8" s="53"/>
      <c r="D8" s="54"/>
      <c r="E8" s="53"/>
      <c r="F8" s="55"/>
      <c r="G8" s="32"/>
      <c r="H8" s="54"/>
      <c r="I8" s="55"/>
      <c r="J8" s="54"/>
      <c r="K8" s="55"/>
      <c r="L8" s="30"/>
      <c r="M8" s="32"/>
      <c r="N8" s="30"/>
      <c r="O8" s="32"/>
      <c r="P8" s="47" t="s">
        <v>37</v>
      </c>
    </row>
    <row r="9" spans="1:16" ht="35.1" customHeight="1">
      <c r="A9" s="43"/>
      <c r="B9" s="20"/>
      <c r="C9" s="53"/>
      <c r="D9" s="54"/>
      <c r="E9" s="53"/>
      <c r="F9" s="55"/>
      <c r="G9" s="32"/>
      <c r="H9" s="54"/>
      <c r="I9" s="55"/>
      <c r="J9" s="54"/>
      <c r="K9" s="55"/>
      <c r="L9" s="30"/>
      <c r="M9" s="32"/>
      <c r="N9" s="30"/>
      <c r="O9" s="32"/>
      <c r="P9" s="56" t="s">
        <v>36</v>
      </c>
    </row>
    <row r="10" spans="1:16" ht="35.1" customHeight="1">
      <c r="A10" s="43"/>
      <c r="B10" s="20"/>
      <c r="C10" s="53"/>
      <c r="D10" s="54"/>
      <c r="E10" s="53"/>
      <c r="F10" s="55"/>
      <c r="G10" s="32"/>
      <c r="H10" s="54"/>
      <c r="I10" s="55"/>
      <c r="J10" s="54"/>
      <c r="K10" s="55"/>
      <c r="L10" s="30"/>
      <c r="M10" s="32"/>
      <c r="N10" s="30"/>
      <c r="O10" s="32"/>
      <c r="P10" s="56"/>
    </row>
    <row r="11" spans="1:16" ht="35.1" customHeight="1">
      <c r="A11" s="43"/>
      <c r="B11" s="20"/>
      <c r="C11" s="53"/>
      <c r="D11" s="54"/>
      <c r="E11" s="53"/>
      <c r="F11" s="55"/>
      <c r="G11" s="32"/>
      <c r="H11" s="54"/>
      <c r="I11" s="55"/>
      <c r="J11" s="54"/>
      <c r="K11" s="55"/>
      <c r="L11" s="30"/>
      <c r="M11" s="32"/>
      <c r="N11" s="30"/>
      <c r="O11" s="32"/>
      <c r="P11" s="56"/>
    </row>
    <row r="12" spans="1:16" ht="35.1" customHeight="1">
      <c r="A12" s="43"/>
      <c r="B12" s="20"/>
      <c r="C12" s="53"/>
      <c r="D12" s="54"/>
      <c r="E12" s="53"/>
      <c r="F12" s="55"/>
      <c r="G12" s="32"/>
      <c r="H12" s="54"/>
      <c r="I12" s="55"/>
      <c r="J12" s="54"/>
      <c r="K12" s="55"/>
      <c r="L12" s="30"/>
      <c r="M12" s="32"/>
      <c r="N12" s="30"/>
      <c r="O12" s="32"/>
      <c r="P12" s="56"/>
    </row>
    <row r="13" spans="1:16" ht="35.1" customHeight="1">
      <c r="A13" s="43"/>
      <c r="B13" s="20"/>
      <c r="C13" s="53"/>
      <c r="D13" s="54"/>
      <c r="E13" s="53"/>
      <c r="F13" s="55"/>
      <c r="G13" s="32"/>
      <c r="H13" s="54"/>
      <c r="I13" s="55"/>
      <c r="J13" s="54"/>
      <c r="K13" s="55"/>
      <c r="L13" s="30"/>
      <c r="M13" s="32"/>
      <c r="N13" s="30"/>
      <c r="O13" s="32"/>
      <c r="P13" s="56"/>
    </row>
    <row r="14" spans="1:16" ht="35.1" customHeight="1">
      <c r="A14" s="43"/>
      <c r="B14" s="20"/>
      <c r="C14" s="53"/>
      <c r="D14" s="54"/>
      <c r="E14" s="53"/>
      <c r="F14" s="55"/>
      <c r="G14" s="32"/>
      <c r="H14" s="54"/>
      <c r="I14" s="55"/>
      <c r="J14" s="54"/>
      <c r="K14" s="55"/>
      <c r="L14" s="30"/>
      <c r="M14" s="32"/>
      <c r="N14" s="30"/>
      <c r="O14" s="32"/>
      <c r="P14" s="56"/>
    </row>
    <row r="15" spans="1:16" ht="35.1" customHeight="1">
      <c r="A15" s="43"/>
      <c r="B15" s="20"/>
      <c r="C15" s="53"/>
      <c r="D15" s="54"/>
      <c r="E15" s="53"/>
      <c r="F15" s="55"/>
      <c r="G15" s="32"/>
      <c r="H15" s="54"/>
      <c r="I15" s="55"/>
      <c r="J15" s="54"/>
      <c r="K15" s="55"/>
      <c r="L15" s="30"/>
      <c r="M15" s="32"/>
      <c r="N15" s="30"/>
      <c r="O15" s="32"/>
      <c r="P15" s="56"/>
    </row>
    <row r="16" spans="1:16" ht="35.1" customHeight="1">
      <c r="A16" s="43"/>
      <c r="B16" s="20"/>
      <c r="C16" s="53"/>
      <c r="D16" s="54"/>
      <c r="E16" s="53"/>
      <c r="F16" s="55"/>
      <c r="G16" s="32"/>
      <c r="H16" s="54"/>
      <c r="I16" s="55"/>
      <c r="J16" s="54"/>
      <c r="K16" s="55"/>
      <c r="L16" s="30"/>
      <c r="M16" s="32"/>
      <c r="N16" s="30"/>
      <c r="O16" s="32"/>
      <c r="P16" s="56"/>
    </row>
    <row r="17" spans="1:16" ht="35.1" customHeight="1">
      <c r="A17" s="43"/>
      <c r="B17" s="20"/>
      <c r="C17" s="53"/>
      <c r="D17" s="54"/>
      <c r="E17" s="53"/>
      <c r="F17" s="55"/>
      <c r="G17" s="32"/>
      <c r="H17" s="54"/>
      <c r="I17" s="55"/>
      <c r="J17" s="54"/>
      <c r="K17" s="55"/>
      <c r="L17" s="30"/>
      <c r="M17" s="32"/>
      <c r="N17" s="30"/>
      <c r="O17" s="32"/>
      <c r="P17" s="56"/>
    </row>
    <row r="18" spans="1:16" ht="35.1" customHeight="1">
      <c r="A18" s="43"/>
      <c r="B18" s="20"/>
      <c r="C18" s="53"/>
      <c r="D18" s="54"/>
      <c r="E18" s="53"/>
      <c r="F18" s="55"/>
      <c r="G18" s="32"/>
      <c r="H18" s="54"/>
      <c r="I18" s="55"/>
      <c r="J18" s="54"/>
      <c r="K18" s="55"/>
      <c r="L18" s="30"/>
      <c r="M18" s="32"/>
      <c r="N18" s="30"/>
      <c r="O18" s="32"/>
      <c r="P18" s="56"/>
    </row>
    <row r="19" spans="1:16" ht="35.1" customHeight="1">
      <c r="A19" s="43"/>
      <c r="B19" s="20"/>
      <c r="C19" s="53"/>
      <c r="D19" s="54"/>
      <c r="E19" s="53"/>
      <c r="F19" s="55"/>
      <c r="G19" s="32"/>
      <c r="H19" s="54"/>
      <c r="I19" s="55"/>
      <c r="J19" s="54"/>
      <c r="K19" s="55"/>
      <c r="L19" s="30"/>
      <c r="M19" s="32"/>
      <c r="N19" s="30"/>
      <c r="O19" s="32"/>
      <c r="P19" s="56"/>
    </row>
    <row r="20" spans="1:16" ht="35.1" customHeight="1">
      <c r="A20" s="43"/>
      <c r="B20" s="20"/>
      <c r="C20" s="53"/>
      <c r="D20" s="54"/>
      <c r="E20" s="53"/>
      <c r="F20" s="55"/>
      <c r="G20" s="32"/>
      <c r="H20" s="54"/>
      <c r="I20" s="55"/>
      <c r="J20" s="54"/>
      <c r="K20" s="55"/>
      <c r="L20" s="30"/>
      <c r="M20" s="32"/>
      <c r="N20" s="30"/>
      <c r="O20" s="32"/>
      <c r="P20" s="56"/>
    </row>
    <row r="21" spans="1:16" ht="35.1" customHeight="1">
      <c r="A21" s="43"/>
      <c r="B21" s="20"/>
      <c r="C21" s="53"/>
      <c r="D21" s="54"/>
      <c r="E21" s="53"/>
      <c r="F21" s="55"/>
      <c r="G21" s="32"/>
      <c r="H21" s="54"/>
      <c r="I21" s="55"/>
      <c r="J21" s="54"/>
      <c r="K21" s="55"/>
      <c r="L21" s="30"/>
      <c r="M21" s="32"/>
      <c r="N21" s="30"/>
      <c r="O21" s="32"/>
      <c r="P21" s="56"/>
    </row>
    <row r="22" spans="1:16" ht="35.1" customHeight="1">
      <c r="A22" s="43"/>
      <c r="B22" s="20"/>
      <c r="C22" s="53"/>
      <c r="D22" s="54"/>
      <c r="E22" s="53"/>
      <c r="F22" s="55"/>
      <c r="G22" s="32"/>
      <c r="H22" s="54"/>
      <c r="I22" s="55"/>
      <c r="J22" s="54"/>
      <c r="K22" s="55"/>
      <c r="L22" s="30"/>
      <c r="M22" s="32"/>
      <c r="N22" s="30"/>
      <c r="O22" s="32"/>
      <c r="P22" s="56"/>
    </row>
    <row r="23" spans="1:16" ht="35.1" customHeight="1">
      <c r="A23" s="43"/>
      <c r="B23" s="20"/>
      <c r="C23" s="53"/>
      <c r="D23" s="54"/>
      <c r="E23" s="53"/>
      <c r="F23" s="55"/>
      <c r="G23" s="32"/>
      <c r="H23" s="54"/>
      <c r="I23" s="55"/>
      <c r="J23" s="54"/>
      <c r="K23" s="55"/>
      <c r="L23" s="30"/>
      <c r="M23" s="32"/>
      <c r="N23" s="30"/>
      <c r="O23" s="32"/>
      <c r="P23" s="56"/>
    </row>
    <row r="24" spans="1:16" ht="33.950000000000003" customHeight="1">
      <c r="A24" s="43"/>
      <c r="B24" s="20"/>
      <c r="C24" s="53"/>
      <c r="D24" s="54"/>
      <c r="E24" s="53"/>
      <c r="F24" s="55"/>
      <c r="G24" s="32"/>
      <c r="H24" s="54"/>
      <c r="I24" s="55"/>
      <c r="J24" s="54"/>
      <c r="K24" s="55"/>
      <c r="L24" s="30"/>
      <c r="M24" s="32"/>
      <c r="N24" s="30"/>
      <c r="O24" s="32"/>
      <c r="P24" s="56"/>
    </row>
    <row r="25" spans="1:16" ht="35.1" customHeight="1" thickBot="1">
      <c r="A25" s="43"/>
      <c r="B25" s="20"/>
      <c r="C25" s="53"/>
      <c r="D25" s="54"/>
      <c r="E25" s="53"/>
      <c r="F25" s="55"/>
      <c r="G25" s="32"/>
      <c r="H25" s="54"/>
      <c r="I25" s="55"/>
      <c r="J25" s="54"/>
      <c r="K25" s="55"/>
      <c r="L25" s="30"/>
      <c r="M25" s="32"/>
      <c r="N25" s="30"/>
      <c r="O25" s="32"/>
      <c r="P25" s="57"/>
    </row>
    <row r="26" spans="1:16" ht="35.1" customHeight="1">
      <c r="A26" s="43"/>
      <c r="B26" s="20"/>
      <c r="C26" s="48" t="s">
        <v>57</v>
      </c>
      <c r="D26" s="44"/>
      <c r="E26" s="20"/>
      <c r="F26" s="20"/>
      <c r="G26" s="21"/>
      <c r="H26" s="44"/>
      <c r="I26" s="21"/>
      <c r="J26" s="44"/>
      <c r="K26" s="21"/>
      <c r="L26" s="44"/>
      <c r="M26" s="21"/>
      <c r="N26" s="44"/>
      <c r="O26" s="34"/>
      <c r="P26" s="45"/>
    </row>
    <row r="27" spans="1:16" ht="35.1" customHeight="1" thickBot="1">
      <c r="A27" s="46"/>
      <c r="B27" s="20"/>
      <c r="C27" s="48" t="s">
        <v>58</v>
      </c>
      <c r="D27" s="44"/>
      <c r="E27" s="20"/>
      <c r="F27" s="20"/>
      <c r="G27" s="21"/>
      <c r="H27" s="44"/>
      <c r="I27" s="21"/>
      <c r="J27" s="44"/>
      <c r="K27" s="21"/>
      <c r="L27" s="44"/>
      <c r="M27" s="21"/>
      <c r="N27" s="44"/>
      <c r="O27" s="35"/>
      <c r="P27" s="45"/>
    </row>
    <row r="28" spans="1:16" ht="12" customHeight="1">
      <c r="A28" s="26"/>
      <c r="B28" s="27"/>
      <c r="C28" s="27"/>
      <c r="D28" s="28"/>
      <c r="E28" s="27"/>
      <c r="F28" s="27"/>
      <c r="G28" s="3"/>
      <c r="H28" s="28"/>
      <c r="I28" s="3"/>
      <c r="J28" s="28"/>
      <c r="K28" s="3"/>
      <c r="L28" s="28"/>
      <c r="M28" s="3"/>
      <c r="N28" s="28"/>
      <c r="O28" s="3"/>
    </row>
    <row r="29" spans="1:16" ht="17.25">
      <c r="A29" s="29" t="s">
        <v>62</v>
      </c>
      <c r="G29" s="1"/>
      <c r="H29" s="7"/>
      <c r="I29" s="1"/>
      <c r="J29" s="7"/>
      <c r="K29" s="1"/>
      <c r="L29" s="7"/>
      <c r="M29" s="1"/>
      <c r="N29" s="7"/>
      <c r="O29" s="14" t="s">
        <v>21</v>
      </c>
    </row>
    <row r="30" spans="1:16">
      <c r="D30" s="7"/>
      <c r="G30" s="1"/>
      <c r="H30" s="7"/>
      <c r="I30" s="1"/>
      <c r="J30" s="7"/>
      <c r="K30" s="1"/>
      <c r="L30" s="7"/>
      <c r="M30" s="1"/>
      <c r="N30" s="7"/>
      <c r="O30" s="1"/>
    </row>
    <row r="31" spans="1:16">
      <c r="D31" s="7"/>
      <c r="G31" s="1"/>
      <c r="H31" s="7"/>
      <c r="I31" s="1"/>
      <c r="J31" s="7"/>
      <c r="K31" s="1"/>
      <c r="L31" s="7"/>
      <c r="M31" s="1"/>
      <c r="N31" s="7"/>
      <c r="O31" s="1"/>
    </row>
  </sheetData>
  <mergeCells count="11">
    <mergeCell ref="P5:P6"/>
    <mergeCell ref="G1:J1"/>
    <mergeCell ref="B3:E3"/>
    <mergeCell ref="H3:J3"/>
    <mergeCell ref="M3:O3"/>
    <mergeCell ref="C5:C6"/>
    <mergeCell ref="D5:G5"/>
    <mergeCell ref="H5:I5"/>
    <mergeCell ref="J5:K5"/>
    <mergeCell ref="L5:M5"/>
    <mergeCell ref="N5:O5"/>
  </mergeCells>
  <phoneticPr fontId="7"/>
  <dataValidations count="1">
    <dataValidation type="list" allowBlank="1" showInputMessage="1" showErrorMessage="1" sqref="P7:P25" xr:uid="{8A6A90F3-058B-4C4F-A652-14B0151D95EC}">
      <formula1>"10%, 軽減8%, 非課税"</formula1>
    </dataValidation>
  </dataValidations>
  <pageMargins left="0.31496062992125984" right="0.31496062992125984" top="0.51181102362204722" bottom="0.27559055118110237" header="0" footer="0"/>
  <pageSetup paperSize="9" scale="56"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vt:lpstr>
      <vt:lpstr>請求内訳書</vt:lpstr>
      <vt:lpstr>記載例(請求書)</vt:lpstr>
      <vt:lpstr>記載例（請求内訳書）</vt:lpstr>
      <vt:lpstr>'記載例(請求書)'!Print_Area</vt:lpstr>
      <vt:lpstr>'記載例（請求内訳書）'!Print_Area</vt:lpstr>
      <vt:lpstr>請求書!Print_Area</vt:lpstr>
      <vt:lpstr>請求内訳書!Print_Area</vt:lpstr>
    </vt:vector>
  </TitlesOfParts>
  <Company>東京建設（株）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指定請求書</dc:title>
  <dc:subject/>
  <dc:creator>東京建設（株）</dc:creator>
  <cp:keywords/>
  <dc:description/>
  <cp:lastModifiedBy>若林 正利</cp:lastModifiedBy>
  <cp:lastPrinted>2023-09-08T04:31:48Z</cp:lastPrinted>
  <dcterms:created xsi:type="dcterms:W3CDTF">2005-02-22T10:48:53Z</dcterms:created>
  <dcterms:modified xsi:type="dcterms:W3CDTF">2023-09-12T10:31:01Z</dcterms:modified>
</cp:coreProperties>
</file>